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ean.elpidama\Desktop\KW\June 10, 2021 - Warren USA List\"/>
    </mc:Choice>
  </mc:AlternateContent>
  <bookViews>
    <workbookView xWindow="-120" yWindow="-120" windowWidth="29040" windowHeight="15996"/>
  </bookViews>
  <sheets>
    <sheet name="PL" sheetId="5" r:id="rId1"/>
  </sheets>
  <externalReferences>
    <externalReference r:id="rId2"/>
  </externalReferences>
  <definedNames>
    <definedName name="_xlnm._FilterDatabase" localSheetId="0" hidden="1">PL!$A$8:$H$8</definedName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  <c r="C59" i="5"/>
  <c r="C70" i="5"/>
  <c r="C79" i="5"/>
  <c r="C80" i="5"/>
  <c r="C88" i="5"/>
  <c r="C92" i="5"/>
  <c r="C97" i="5"/>
  <c r="C104" i="5"/>
  <c r="C124" i="5"/>
  <c r="C153" i="5"/>
  <c r="C155" i="5"/>
  <c r="C156" i="5"/>
  <c r="C162" i="5"/>
  <c r="C170" i="5"/>
  <c r="C27" i="5"/>
  <c r="H7" i="5"/>
  <c r="H22" i="5" l="1"/>
  <c r="H27" i="5"/>
  <c r="H97" i="5"/>
  <c r="H39" i="5"/>
  <c r="H104" i="5"/>
  <c r="H59" i="5"/>
  <c r="H124" i="5"/>
  <c r="H70" i="5"/>
  <c r="H153" i="5"/>
  <c r="H79" i="5"/>
  <c r="H155" i="5"/>
  <c r="H80" i="5"/>
  <c r="H156" i="5"/>
  <c r="H88" i="5"/>
  <c r="H162" i="5"/>
  <c r="H92" i="5"/>
  <c r="H170" i="5"/>
  <c r="H42" i="5"/>
  <c r="H67" i="5"/>
  <c r="H86" i="5"/>
  <c r="H114" i="5"/>
  <c r="H131" i="5"/>
  <c r="H147" i="5"/>
  <c r="H167" i="5"/>
  <c r="H23" i="5"/>
  <c r="H43" i="5"/>
  <c r="H60" i="5"/>
  <c r="H77" i="5"/>
  <c r="H107" i="5"/>
  <c r="H123" i="5"/>
  <c r="H140" i="5"/>
  <c r="H159" i="5"/>
  <c r="H24" i="5"/>
  <c r="H44" i="5"/>
  <c r="H61" i="5"/>
  <c r="H78" i="5"/>
  <c r="H108" i="5"/>
  <c r="H125" i="5"/>
  <c r="H149" i="5"/>
  <c r="H169" i="5"/>
  <c r="H17" i="5"/>
  <c r="H28" i="5"/>
  <c r="H36" i="5"/>
  <c r="H45" i="5"/>
  <c r="H53" i="5"/>
  <c r="H62" i="5"/>
  <c r="H71" i="5"/>
  <c r="H81" i="5"/>
  <c r="H90" i="5"/>
  <c r="H100" i="5"/>
  <c r="H109" i="5"/>
  <c r="H117" i="5"/>
  <c r="H126" i="5"/>
  <c r="H134" i="5"/>
  <c r="H142" i="5"/>
  <c r="H150" i="5"/>
  <c r="H161" i="5"/>
  <c r="H171" i="5"/>
  <c r="H10" i="5"/>
  <c r="H18" i="5"/>
  <c r="H29" i="5"/>
  <c r="H37" i="5"/>
  <c r="H46" i="5"/>
  <c r="H54" i="5"/>
  <c r="H63" i="5"/>
  <c r="H72" i="5"/>
  <c r="H82" i="5"/>
  <c r="H91" i="5"/>
  <c r="H101" i="5"/>
  <c r="H110" i="5"/>
  <c r="H118" i="5"/>
  <c r="H127" i="5"/>
  <c r="H135" i="5"/>
  <c r="H143" i="5"/>
  <c r="H151" i="5"/>
  <c r="H163" i="5"/>
  <c r="H172" i="5"/>
  <c r="H11" i="5"/>
  <c r="H19" i="5"/>
  <c r="H58" i="5"/>
  <c r="H106" i="5"/>
  <c r="H177" i="5"/>
  <c r="H34" i="5"/>
  <c r="H98" i="5"/>
  <c r="H178" i="5"/>
  <c r="H35" i="5"/>
  <c r="H89" i="5"/>
  <c r="H133" i="5"/>
  <c r="H9" i="5"/>
  <c r="H30" i="5"/>
  <c r="H47" i="5"/>
  <c r="H73" i="5"/>
  <c r="H93" i="5"/>
  <c r="H119" i="5"/>
  <c r="H144" i="5"/>
  <c r="H12" i="5"/>
  <c r="H31" i="5"/>
  <c r="H40" i="5"/>
  <c r="H48" i="5"/>
  <c r="H56" i="5"/>
  <c r="H65" i="5"/>
  <c r="H74" i="5"/>
  <c r="H84" i="5"/>
  <c r="H94" i="5"/>
  <c r="H103" i="5"/>
  <c r="H112" i="5"/>
  <c r="H120" i="5"/>
  <c r="H129" i="5"/>
  <c r="H137" i="5"/>
  <c r="H145" i="5"/>
  <c r="H154" i="5"/>
  <c r="H165" i="5"/>
  <c r="H174" i="5"/>
  <c r="H13" i="5"/>
  <c r="H21" i="5"/>
  <c r="H33" i="5"/>
  <c r="H50" i="5"/>
  <c r="H76" i="5"/>
  <c r="H96" i="5"/>
  <c r="H122" i="5"/>
  <c r="H139" i="5"/>
  <c r="H158" i="5"/>
  <c r="H15" i="5"/>
  <c r="H25" i="5"/>
  <c r="H51" i="5"/>
  <c r="H68" i="5"/>
  <c r="H87" i="5"/>
  <c r="H115" i="5"/>
  <c r="H132" i="5"/>
  <c r="H148" i="5"/>
  <c r="H168" i="5"/>
  <c r="H16" i="5"/>
  <c r="H26" i="5"/>
  <c r="H52" i="5"/>
  <c r="H69" i="5"/>
  <c r="H99" i="5"/>
  <c r="H116" i="5"/>
  <c r="H141" i="5"/>
  <c r="H160" i="5"/>
  <c r="H176" i="5"/>
  <c r="H38" i="5"/>
  <c r="H55" i="5"/>
  <c r="H64" i="5"/>
  <c r="H83" i="5"/>
  <c r="H102" i="5"/>
  <c r="H111" i="5"/>
  <c r="H128" i="5"/>
  <c r="H136" i="5"/>
  <c r="H152" i="5"/>
  <c r="H164" i="5"/>
  <c r="H173" i="5"/>
  <c r="H20" i="5"/>
  <c r="H32" i="5"/>
  <c r="H41" i="5"/>
  <c r="H49" i="5"/>
  <c r="H57" i="5"/>
  <c r="H66" i="5"/>
  <c r="H75" i="5"/>
  <c r="H85" i="5"/>
  <c r="H95" i="5"/>
  <c r="H105" i="5"/>
  <c r="H113" i="5"/>
  <c r="H121" i="5"/>
  <c r="H130" i="5"/>
  <c r="H138" i="5"/>
  <c r="H146" i="5"/>
  <c r="H157" i="5"/>
  <c r="H166" i="5"/>
  <c r="H175" i="5"/>
  <c r="H14" i="5"/>
</calcChain>
</file>

<file path=xl/sharedStrings.xml><?xml version="1.0" encoding="utf-8"?>
<sst xmlns="http://schemas.openxmlformats.org/spreadsheetml/2006/main" count="187" uniqueCount="171">
  <si>
    <t>Description</t>
  </si>
  <si>
    <t>Multiplier</t>
  </si>
  <si>
    <t>CB Part #</t>
  </si>
  <si>
    <t xml:space="preserve">Nets </t>
  </si>
  <si>
    <t xml:space="preserve">List Price </t>
  </si>
  <si>
    <t>784040005B</t>
  </si>
  <si>
    <t>784040007B</t>
  </si>
  <si>
    <t>NO LEAD BRASS PEX &amp; PE-RT FITTINGS</t>
  </si>
  <si>
    <t>Product Category - 781</t>
  </si>
  <si>
    <t>Discount %</t>
  </si>
  <si>
    <t>Inner</t>
  </si>
  <si>
    <t>Master</t>
  </si>
  <si>
    <t>1 1/4   NL BRASS PEX TEE   (NL-CBXT666)</t>
  </si>
  <si>
    <t>1 1/2   NL BRASS PEX TEE   (NL-CBXT777 )</t>
  </si>
  <si>
    <t>2           NL BRASS PEX TEE   (NL-CBXT888)</t>
  </si>
  <si>
    <t>1 1/4 x 3/4 x 3/4         NL BRASS PEX TEE   (NL-CBXT644)</t>
  </si>
  <si>
    <t>1 1/4 x 1 x 3/4             NL BRASS PEX TEE   (NL-CBXT654)</t>
  </si>
  <si>
    <t>1 1/4 x 1 x 1                 NL BRASS PEX TEE   (NL-CBXT655)</t>
  </si>
  <si>
    <t>1 1/4 x 1 1/4 x 1/2     NL BRASS PEX TEE   (NL-CBXT663)</t>
  </si>
  <si>
    <t>1 1/4 x 1 1/4 x 3/4     NL BRASS PEX TEE   (NL-CBXT664)</t>
  </si>
  <si>
    <t>1 1/4 x 1 1/4 x 1         NL BRASS PEX TEE   (NL-CBXT665  )</t>
  </si>
  <si>
    <t>1 1/2 x 3/4 x 3/4        NL BRASS PEX TEE   (NL-CBXT744 )</t>
  </si>
  <si>
    <t>1 1/2 x 1 x 1                NL BRASS PEX TEE   (NL-CBXT755)</t>
  </si>
  <si>
    <t>1 1/2 x 1 1/4 x 3/4    NL BRASS PEX TEE   (NL-CBXT764)</t>
  </si>
  <si>
    <t>1 1/2 x 1 1/4 x 1        NL BRASS PEX TEE   (NL-CBXT765)</t>
  </si>
  <si>
    <t>1 1/2 x 1 1/4 x 1 1/4 NL BRASS PEX TEE   (NL-CBXT766 )</t>
  </si>
  <si>
    <t>1 1/2 x 1 1/2 x 3/4    NL BRASS PEX TEE   (NL-CBXT774)</t>
  </si>
  <si>
    <t>1 1/2 x 1 1/2 x 1        NL BRASS PEX TEE   (NL-CBXT775)</t>
  </si>
  <si>
    <t>1 1/2 x 1 1/2 x 1 1/4 NL BRASS PEX TEE   (NL-CBXT776 )</t>
  </si>
  <si>
    <t>2 x 1 1/2 x 3/4           NL BRASS PEX TEE   (NL-CBXT874)</t>
  </si>
  <si>
    <t>2 x 1 1/2 x 1               NL BRASS PEX TEE   (NL-CBXT875)</t>
  </si>
  <si>
    <t>2 x 1 1/2 x 1 1/4       NL BRASS PEX TEE   (NL-CBXT876)</t>
  </si>
  <si>
    <t>2 x 1 1/2 x 1 1/2       NL BRASS PEX TEE   (NL-CBXT877 )</t>
  </si>
  <si>
    <t>2 x 2 x 3/4                  NL BRASS PEX TEE   (NL-CBXT884  )</t>
  </si>
  <si>
    <t>2 x 2 x 1                      NL BRASS PEX TEE   (NL-CBXT885)</t>
  </si>
  <si>
    <t>2 x 2 x 1 1/4              NL BRASS PEX TEE   (NL-CBXT886  )</t>
  </si>
  <si>
    <t>2 x 2 x 1 1/2              NL BRASS PEX TEE   (NL-CBXT887  )</t>
  </si>
  <si>
    <t>3/8              NL BRASS PEX   90 ELBOW   (NL-CBXE22)</t>
  </si>
  <si>
    <t>1/2              NL BRASS PEX   90 ELBOW   (NL-CBXE33)</t>
  </si>
  <si>
    <t>3/4              NL BRASS PEX   90 ELBOW   (NL-CBXE44)</t>
  </si>
  <si>
    <t>1                  NL BRASS PEX   90 ELBOW   (NL-CBXE55)</t>
  </si>
  <si>
    <t>1 1/4          NL BRASS PEX   90 ELBOW   (NL-CBXE66)</t>
  </si>
  <si>
    <t>1 1/2          NL BRASS PEX   90 ELBOW   (NL-CBXE77)</t>
  </si>
  <si>
    <t>2                  NL BRASS PEX   90 ELBOW   (NL-CBXE88)</t>
  </si>
  <si>
    <t>3/4 x 1/2   NL BRASS PEX  90 ELBOW   (NL-CBXE43)</t>
  </si>
  <si>
    <t>1/2              NL BRASS PEX x F SWT 90 ELBOW   (NL-CBXE33FC)</t>
  </si>
  <si>
    <t>3/4              NL BRASS PEX x F SWT 90 ELBOW   (NL-CBXE44FC)</t>
  </si>
  <si>
    <t>1/2              NL BRASS PEX x MALE SWT 90 EL   (NL-CBXE33MC)</t>
  </si>
  <si>
    <t>3/4              NL BRASS PEX x MALE SWT 90 EL   (NL-CBXE44MC)</t>
  </si>
  <si>
    <t>1/2              NL BRASS PEX x MIP  90 ELBOW   (NL-CBXME33)</t>
  </si>
  <si>
    <t>3/4              NL BRASS PEX x MIP  90 ELBOW   (NL-CBXME44)</t>
  </si>
  <si>
    <t>1                  NL BRASS PEX x MIP  90 ELBOW   (NL-CBXME55)</t>
  </si>
  <si>
    <t>1 1/4           NL BRASS PEX x MIP 90 ELBOW   (NL-CBXME66 )</t>
  </si>
  <si>
    <t>1/2 x 3/8    NL BRASS PEX x MIP 90 ELBOW   (NL-CBXME32)</t>
  </si>
  <si>
    <t>1 x 1 1/4     NL BRASS PEX x MIP 90 ELBOW   (NL-CBXME56)</t>
  </si>
  <si>
    <t>1/2            NL BRASS PEX x FPT NUT SWIVEL EL   (NL-CBXSE33C)</t>
  </si>
  <si>
    <t>3/4            NL BRASS PEX x FPT NUT SWIVEL EL   (NL-CBXSE44C)</t>
  </si>
  <si>
    <t>1/2            NL BRASS PEX x FIP DROP EAR EL   (NL-CBXDE33C )</t>
  </si>
  <si>
    <t>3/4            NL BRASS PEX x FIP DROP EAR EL   (NL-CBXDE44C)</t>
  </si>
  <si>
    <t>1                NL BRASS PEX x FIP DROP EAR EL (3 EAR)   (NL-CBXDE55C)</t>
  </si>
  <si>
    <t>3/4 x 1/2 NL BRASS PEX x FIP DROP EAR EL   (NL-CBXDE43C)</t>
  </si>
  <si>
    <t>3/8            NL BRASS PEX TRANSITION COUPLING   (NL-CBXBC22)</t>
  </si>
  <si>
    <t>1/2            NL BRASS PEX TRANSITION COUPLING   (NL-CBXBC33)</t>
  </si>
  <si>
    <t>3/4            NL BRASS PEX TRANSITION COUPLING   (NL-CBXBC44)</t>
  </si>
  <si>
    <t>1                NL BRASS PEX TRANSITION COUPLING   (NL-CBXBC55)</t>
  </si>
  <si>
    <t xml:space="preserve"> 3/8           NL BRASS PEX COUPLING   (NL-CBXC22)</t>
  </si>
  <si>
    <t xml:space="preserve"> 1/2           NL BRASS PEX COUPLING   (NL-CBXC33)</t>
  </si>
  <si>
    <t xml:space="preserve"> 3/4           NL BRASS PEX COUPLING   (NL-CBXC44)</t>
  </si>
  <si>
    <t xml:space="preserve"> 1               NL BRASS PEX COUPLING   (NL-CBXC55)</t>
  </si>
  <si>
    <t>1 1/4        NL BRASS PEX COUPLING   (NL-CBXC66)</t>
  </si>
  <si>
    <t>1 1/2        NL BRASS PEX COUPLING   (NL-CBXC77 )</t>
  </si>
  <si>
    <t>2                NL BRASS PEX COUPLING   (NL-CBXC88 )</t>
  </si>
  <si>
    <t>1/2 x 3/8        NL BRASS PEX COUPLING   (NL-CBXC32)</t>
  </si>
  <si>
    <t>3/4 x 1/2        NL BRASS PEX COUPLING   (NL-CBXC43)</t>
  </si>
  <si>
    <t>1 x 3/4            NL BRASS PEX COUPLING   (NL-CBXC54)</t>
  </si>
  <si>
    <t>1 1/4 x 1         NL BRASS PEX COUPLING   (NL-CBXC65)</t>
  </si>
  <si>
    <t>1 1/2 x 1         NL BRASS PEX COUPLING   (NL-CBXC75)</t>
  </si>
  <si>
    <t>1 1/2 x 1 1/4 NL BRASS PEX COUPLING   (NL-CBXC76)</t>
  </si>
  <si>
    <t>2 x 1 1/4         NL BRASS PEX COUPLING   (NL-CBXC86)</t>
  </si>
  <si>
    <t>2 x 1 1/2         NL BRASS PEX COUPLING   (NL-CBXC87)</t>
  </si>
  <si>
    <t>1/2       NL BRASS PEX x FIP ADAPTER   (NL-CBXFC33)</t>
  </si>
  <si>
    <t>3/4       NL BRASS PEX x FIP ADAPTER   (NL-CBXFC44)</t>
  </si>
  <si>
    <t>1           NL BRASS PEX x FIP ADAPTER   (NL-CBXFC55)</t>
  </si>
  <si>
    <t>1 1/4   NL BRASS PEX x FIP ADAPTER   (NL-CBXFC66  )</t>
  </si>
  <si>
    <t>1 1/2   NL BRASS PEX x FIP ADAPTER   (NL-CBXFC77)</t>
  </si>
  <si>
    <t>2           NL BRASS PEX x FIP ADAPTER   (NL-CBXFC88 )</t>
  </si>
  <si>
    <t>1/2 x 3/4      NL BRASS PEX x FIP ADAPTER   (NL-CBXFC34)</t>
  </si>
  <si>
    <t>3/4 x 1/2      NL BRASS PEX x FIP ADAPTER   (NL-CBXFC43)</t>
  </si>
  <si>
    <t>3/4 x 1          NL BRASS PEX x FIP ADAPTER   (NL-CBXFC45)</t>
  </si>
  <si>
    <t>1 x 3/4          NL BRASS PEX x FIP ADAPTER   (NL-CBXFC54)</t>
  </si>
  <si>
    <t>1 1/4 x 3/4  NL BRASS PEX x FIP ADAPTER   (NL-CBXFC64 )</t>
  </si>
  <si>
    <t>1 1/4 x 1      NL BRASS PEX x FIP ADAPTER   (NL-CBXFC65)</t>
  </si>
  <si>
    <t>5/8 x 3/4      NL BRASS PEX x FIP ADAPTER   (NL-CBXFC584)</t>
  </si>
  <si>
    <t>1/2      NL BRASS PEX x MIP ADAPTER   (NL-CBXMC33)</t>
  </si>
  <si>
    <t>3/4      NL BRASS PEX x MIP ADAPTER   (NL-CBXMC44)</t>
  </si>
  <si>
    <t>1          NL BRASS PEX x MIP ADAPTER   (NL-CBXMC55)</t>
  </si>
  <si>
    <t>1 1/4   NL BRASS PEX x MIP ADAPTER   (NL-CBXMC66 )</t>
  </si>
  <si>
    <t>1 1/2   NL BRASS PEX x MIP ADAPTER   (NL-CBXMC77 )</t>
  </si>
  <si>
    <t>2           NL BRASS PEX x MIP ADAPTER   (NL-CBXMC88)</t>
  </si>
  <si>
    <t>3/8 x 1/2  NL BRASS PEX x MIP ADAPTER   (NL-CBXMC23)</t>
  </si>
  <si>
    <t>1/2 x 3/8  NL BRASS PEX x MIP ADAPTER   (NL-CBXMC32)</t>
  </si>
  <si>
    <t>1/2 x 3/4  NL BRASS PEX x MIP ADAPTER   (NL-CBXMC34)</t>
  </si>
  <si>
    <t>3/4 x 1/2  NL BRASS PEX x MIP ADAPTER   (NL-CBXMC43)</t>
  </si>
  <si>
    <t>3/4 x 1      NL BRASS PEXxMIP ADAPTER   (NL-CBXMC45 )</t>
  </si>
  <si>
    <t>1 x 3/4      NL BRASS PEX x MIP ADAPTER   (NL-CBXMC54 )</t>
  </si>
  <si>
    <t>1 1/4 x 1  NL BRASS PEX x MIP ADAPTER   (NL-CBXMC65)</t>
  </si>
  <si>
    <t>5/8 x 3/4      NL BRASS PEX x MIP ADAPTER   (NL-CBXMC584)</t>
  </si>
  <si>
    <t>1/2            NL BRASS PEX x MALE SWT ADAPTER   (NL-CBXC33M)</t>
  </si>
  <si>
    <t>3/4            NL BRASS PEX x MALE SWT ADAPTER   (NL-CBXC44M)</t>
  </si>
  <si>
    <t>1                NL BRASS PEX x MALE SWT ADAPTER   (NL-CBXC55M)</t>
  </si>
  <si>
    <t>1 1/4        NL BRASS PEX x MALE SWT ADAPTER   (NL-CBXC66M)</t>
  </si>
  <si>
    <t>1 1/2        NL BRASS PEX x MALE SWT ADAPTER   (NL-CBXC77M)</t>
  </si>
  <si>
    <t>2                NL BRASS PEX x MALE SWT ADAPTER   (NL-CBXC88M)</t>
  </si>
  <si>
    <t>1/2 x 3/4 NL BRASS PEX x MALE SWT ADAPT   (NL-CBXC34M)</t>
  </si>
  <si>
    <t>1/2            NL BRASS PEX x FEMALE SWT ADAPTER   (NL-CBXC33F )</t>
  </si>
  <si>
    <t>3/4            NL BRASS PEX x FEMALE SWT ADAPTER   (NL-CBXC44F)</t>
  </si>
  <si>
    <t>1                NL BRASS PEX x FEMALE SWT ADAPTER   (NL-CBXC55FC )</t>
  </si>
  <si>
    <t>1 1/4        NL BRASS PEX x FEMALE SWT ADAPTER   (NL-CBXC66FC)</t>
  </si>
  <si>
    <t>3/8 x 1/2 NL BRASS PEX x FEM SWT ADAPT   (NL-CBXC23F )</t>
  </si>
  <si>
    <t>5/8 x 3/4 NL BRASS PEX x F SWT ADAPTER   (NL-CBXC58F )</t>
  </si>
  <si>
    <t>1/2            NL BRASS PEX x FIP SWIVEL ADAPTER   (NL-CBXSA33)</t>
  </si>
  <si>
    <t>3/4            NL BRASS PEX x FIP SWIVEL ADAPTER   (NL-CBXSA44)</t>
  </si>
  <si>
    <t>3/8 x 1/2 NL BRASS PEX x FIP SWVL ADAPT   (NL-CBXSA23)</t>
  </si>
  <si>
    <t>3/8           NL BRASS PEX PLUG   (NL-CBXP2B)</t>
  </si>
  <si>
    <t>1/2           NL BRASS PEX PLUG   (NL-CBXP3B)</t>
  </si>
  <si>
    <t>3/4           NL BRASS PEX PLUG   (NL-CBXP4B)</t>
  </si>
  <si>
    <t>1               NL BRASS PEX PLUG   (NL-CBXP5B )</t>
  </si>
  <si>
    <t>1 1/4       NL BRASS PEX PLUG   (NL-CBXP6B )</t>
  </si>
  <si>
    <t>1 1/2       NL BRASS PEX PLUG   (NL-CBXP7B  )</t>
  </si>
  <si>
    <t>2               NL BRASS PEX PLUG   (NL-CBXP8B )</t>
  </si>
  <si>
    <t>1/2            NL BRASS PEX SWIVEL ADAPT W/ NUT   (NL-CBXSA33B)</t>
  </si>
  <si>
    <t>3/4            NL BRASS PEX SWIVEL ADAPT W/ NUT   (NL-CBXSA44B)</t>
  </si>
  <si>
    <t xml:space="preserve">1/2 x 4 x 8 COPPER PEX STUB OUT ELBOW    </t>
  </si>
  <si>
    <t xml:space="preserve">1/2 x 3/4   NL BRASS PEX SWIVEL ADAPT W/PLAS NUT    </t>
  </si>
  <si>
    <t>3/4 x 1 1/4  NL BRASS PEX x FIP ADAPTER   (NL-CBXFC46)</t>
  </si>
  <si>
    <t>3/8 X 4 X 6 PEX STUB OUT ELBOW   (CBXE23SO)</t>
  </si>
  <si>
    <t>3/4 X 4 X 6 PEX STUB OUT ELBOW   (CBXE44SO)</t>
  </si>
  <si>
    <t>1/2 x 4 x 6 COPPER PEX STUB OUT ELBOW   (CBXE33SO)</t>
  </si>
  <si>
    <t>3/8 x 4 x 8 COPPER PEX STUB OUT EL. W/EAR   (CBXE23SOE8)</t>
  </si>
  <si>
    <t>1/2 x 4 x 6 COPPER PEX STUB OUT EL. W/EAR   (CBXE33SOE)</t>
  </si>
  <si>
    <t>1/2 x 4 x 8 COPPER PEX STUB OUT EL. W/EAR   (CBXE33SOE8)</t>
  </si>
  <si>
    <t>3/4 x 4 x 8 COPPER PEX STUB OUT EL. W/EAR   (CBXE44SOE8 )</t>
  </si>
  <si>
    <t>3/8            J-CLAMP WITH NAIL   (CLJ2)</t>
  </si>
  <si>
    <t>1/2            J-CLAMP WITH NAIL   (CLJ3)</t>
  </si>
  <si>
    <t>3/4            J-CLAMP WITH NAIL   (CLJ4)</t>
  </si>
  <si>
    <t>1                J-CLAMP WITH NAIL   (CLJ5)</t>
  </si>
  <si>
    <t>3/8       NL BRASS PEX TEE   (NL-CBXT222)</t>
  </si>
  <si>
    <t>1/2       NL BRASS PEX TEE   (NL-CBXT333)</t>
  </si>
  <si>
    <t>3/4       NL BRASS PEX TEE   (NL-CBXT444)</t>
  </si>
  <si>
    <t>1           NL BRASS PEX TEE   (NL-CBXT555)</t>
  </si>
  <si>
    <t>1/2 x 1/2 x 3/4 NL BRASS PEX  TEE   (NL-CBXT334)</t>
  </si>
  <si>
    <t>3/4 x 1/2 x 1/2 NL BRASS PEX  TEE   (NL-CBXT433)</t>
  </si>
  <si>
    <t>3/4 x 1/2 x 3/4 NL BRASS PEX  TEE   (NL-CBXT434)</t>
  </si>
  <si>
    <t>3/4 x 3/4 x 1/2 NL BRASS PEX  TEE   (NL-CBXT443)</t>
  </si>
  <si>
    <t>3/4 x 3/4 x 1     NL BRASS PEX  TEE   (NL-CBXT445)</t>
  </si>
  <si>
    <t>1 x 1/2 x 3/4     NL BRASS PEX  TEE   (NL-CBXT534)</t>
  </si>
  <si>
    <t>1 x 3/4 x 1/2     NL BRASS PEX  TEE   (NL-CBXT543)</t>
  </si>
  <si>
    <t>1 x 3/4 x 3/4     NL BRASS PEX  TEE   (NL-CBXT544)</t>
  </si>
  <si>
    <t>1 x 3/4 x 1         NL BRASS PEX  TEE   (NL-CBXT545)</t>
  </si>
  <si>
    <t>1 x 1 x 1/2         NL BRASS PEX  TEE   (NL-CBXT553)</t>
  </si>
  <si>
    <t>1 x 1 x 3/4         NL BRASS PEX  TEE   (NL-CBXT554)</t>
  </si>
  <si>
    <t>WHITE ESCUTCHEON FOR 1/2 TUBE   (RXEW3)</t>
  </si>
  <si>
    <t>3/8 X 20 PEX LAV RISER P2-20B   (RLX120)</t>
  </si>
  <si>
    <t>3/8 X 36 PEX LAV RISER P2-36B   (RLX136)</t>
  </si>
  <si>
    <t>FERRULE FOR 3/8 OD RISER   (RXF1)</t>
  </si>
  <si>
    <t>3/8 X 20 PEX CLOSET RISER    (RKX120)</t>
  </si>
  <si>
    <t>UPC</t>
  </si>
  <si>
    <t>-</t>
  </si>
  <si>
    <t>US List Price # NLPEXUS 1-21</t>
  </si>
  <si>
    <t>Pricing Effective: June 10th, 2021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</si>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</sst>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#,##0.0000_);\(#,##0.0000\)"/>
  </numFmts>
  <fonts count="20" x14ac:knownFonts="1">
    <font>
      <sz val="11"/>
      <color theme="1"/>
      <name val="Calibri"/>
      <family val="2"/>
      <scheme val="minor"/>
    </font>
    <font>
      <sz val="24"/>
      <name val="Calibri"/>
      <family val="2"/>
    </font>
    <font>
      <sz val="4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sz val="24"/>
      <color rgb="FF000000"/>
      <name val="Calibri"/>
      <family val="2"/>
    </font>
    <font>
      <b/>
      <sz val="24"/>
      <color theme="0"/>
      <name val="Calibri"/>
      <family val="2"/>
    </font>
    <font>
      <sz val="20"/>
      <color theme="1"/>
      <name val="Calibri"/>
      <family val="2"/>
    </font>
    <font>
      <sz val="13"/>
      <color theme="1"/>
      <name val="Calibri"/>
      <family val="2"/>
    </font>
    <font>
      <u/>
      <sz val="13"/>
      <color theme="10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8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164" fontId="1" fillId="0" borderId="1" xfId="3" applyFont="1" applyFill="1" applyBorder="1" applyAlignment="1">
      <alignment horizontal="center" vertical="center"/>
    </xf>
    <xf numFmtId="164" fontId="1" fillId="0" borderId="2" xfId="3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67" fontId="6" fillId="0" borderId="4" xfId="3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167" fontId="6" fillId="0" borderId="6" xfId="3" applyNumberFormat="1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/>
    <xf numFmtId="0" fontId="12" fillId="0" borderId="10" xfId="4" applyFont="1" applyBorder="1" applyAlignment="1">
      <alignment horizontal="center"/>
    </xf>
    <xf numFmtId="0" fontId="4" fillId="0" borderId="0" xfId="0" applyFont="1" applyBorder="1"/>
    <xf numFmtId="0" fontId="13" fillId="0" borderId="0" xfId="4" applyFont="1" applyBorder="1"/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166" fontId="6" fillId="4" borderId="11" xfId="0" applyNumberFormat="1" applyFont="1" applyFill="1" applyBorder="1" applyAlignment="1">
      <alignment horizontal="center"/>
    </xf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0" fontId="1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1" applyNumberFormat="1" applyFont="1" applyFill="1" applyBorder="1" applyAlignment="1">
      <alignment horizontal="center"/>
    </xf>
    <xf numFmtId="164" fontId="1" fillId="5" borderId="2" xfId="3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1" fontId="6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2" fontId="6" fillId="2" borderId="15" xfId="5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" fillId="2" borderId="8" xfId="0" applyFont="1" applyFill="1" applyBorder="1" applyAlignment="1">
      <alignment horizontal="left" vertical="top"/>
    </xf>
    <xf numFmtId="167" fontId="6" fillId="2" borderId="4" xfId="3" applyNumberFormat="1" applyFont="1" applyFill="1" applyBorder="1" applyAlignment="1"/>
    <xf numFmtId="0" fontId="6" fillId="0" borderId="13" xfId="0" applyFont="1" applyFill="1" applyBorder="1" applyAlignment="1">
      <alignment horizontal="left" vertical="top"/>
    </xf>
    <xf numFmtId="0" fontId="6" fillId="0" borderId="3" xfId="0" applyFont="1" applyFill="1" applyBorder="1"/>
    <xf numFmtId="1" fontId="1" fillId="0" borderId="3" xfId="1" applyNumberFormat="1" applyFont="1" applyFill="1" applyBorder="1" applyAlignment="1">
      <alignment horizontal="center"/>
    </xf>
    <xf numFmtId="164" fontId="1" fillId="0" borderId="3" xfId="3" applyFont="1" applyFill="1" applyBorder="1" applyAlignment="1">
      <alignment horizontal="center" vertical="center"/>
    </xf>
    <xf numFmtId="167" fontId="6" fillId="0" borderId="5" xfId="3" applyNumberFormat="1" applyFont="1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6" fillId="5" borderId="2" xfId="3" applyFont="1" applyFill="1" applyBorder="1"/>
    <xf numFmtId="164" fontId="6" fillId="2" borderId="2" xfId="3" applyFont="1" applyFill="1" applyBorder="1"/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top"/>
    </xf>
    <xf numFmtId="0" fontId="7" fillId="5" borderId="14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16" fillId="5" borderId="0" xfId="0" applyFont="1" applyFill="1" applyBorder="1" applyAlignment="1">
      <alignment horizontal="right" vertical="top"/>
    </xf>
    <xf numFmtId="0" fontId="16" fillId="5" borderId="14" xfId="0" applyFont="1" applyFill="1" applyBorder="1" applyAlignment="1">
      <alignment horizontal="right" vertical="top"/>
    </xf>
  </cellXfs>
  <cellStyles count="6">
    <cellStyle name="Comma" xfId="1" builtinId="3"/>
    <cellStyle name="Comma 2" xfId="2"/>
    <cellStyle name="Currency" xfId="3" builtinId="4"/>
    <cellStyle name="Hyperlink" xfId="4" builtinId="8"/>
    <cellStyle name="Normal" xfId="0" builtinId="0"/>
    <cellStyle name="Percent" xfId="5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152400</xdr:rowOff>
    </xdr:from>
    <xdr:to>
      <xdr:col>2</xdr:col>
      <xdr:colOff>171450</xdr:colOff>
      <xdr:row>3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E0AC40A-4746-473B-AA35-D6524743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000"/>
          <a:ext cx="22383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4</xdr:row>
      <xdr:rowOff>0</xdr:rowOff>
    </xdr:from>
    <xdr:to>
      <xdr:col>2</xdr:col>
      <xdr:colOff>0</xdr:colOff>
      <xdr:row>6</xdr:row>
      <xdr:rowOff>171450</xdr:rowOff>
    </xdr:to>
    <xdr:pic>
      <xdr:nvPicPr>
        <xdr:cNvPr id="3" name="Picture 6" descr="Image result for us flag">
          <a:extLst>
            <a:ext uri="{FF2B5EF4-FFF2-40B4-BE49-F238E27FC236}">
              <a16:creationId xmlns:a16="http://schemas.microsoft.com/office/drawing/2014/main" xmlns="" id="{98DC7760-D217-4708-8D56-0F6C5528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66950"/>
          <a:ext cx="1914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.boudreau/Downloads/NLBPEX%20-%20PEX%20Brass%20Insert%20Fittings%20No%20Lead%20(2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BPEX"/>
    </sheetNames>
    <sheetDataSet>
      <sheetData sheetId="0">
        <row r="11">
          <cell r="B11">
            <v>780015002</v>
          </cell>
          <cell r="C11" t="str">
            <v>1/2 x 4 x 6 COPPER PEX STUB OUT ELBOW</v>
          </cell>
        </row>
        <row r="12">
          <cell r="B12">
            <v>780016001</v>
          </cell>
          <cell r="C12" t="str">
            <v>3/8 x 4 x 8 COPPER PEX STUB OUT EL. W/EAR</v>
          </cell>
        </row>
        <row r="13">
          <cell r="B13">
            <v>780016002</v>
          </cell>
          <cell r="C13" t="str">
            <v>1/2 x 4 x 6 COPPER PEX STUB OUT EL. W/EAR</v>
          </cell>
        </row>
        <row r="14">
          <cell r="B14">
            <v>780016003</v>
          </cell>
          <cell r="C14" t="str">
            <v>1/2 x 4 x 8 COPPER PEX STUB OUT EL. W/EAR</v>
          </cell>
        </row>
        <row r="15">
          <cell r="B15">
            <v>780016004</v>
          </cell>
          <cell r="C15" t="str">
            <v>3/4 x 4 x 8 COPPER PEX STUB OUT EL. W/EAR</v>
          </cell>
        </row>
        <row r="16">
          <cell r="B16">
            <v>780063004</v>
          </cell>
          <cell r="C16" t="str">
            <v>3/8            J-CLAMP WITH NAIL</v>
          </cell>
        </row>
        <row r="17">
          <cell r="B17">
            <v>780063005</v>
          </cell>
          <cell r="C17" t="str">
            <v>1/2            J-CLAMP WITH NAIL</v>
          </cell>
        </row>
        <row r="18">
          <cell r="B18">
            <v>780063007</v>
          </cell>
          <cell r="C18" t="str">
            <v>3/4            J-CLAMP WITH NAIL</v>
          </cell>
        </row>
        <row r="19">
          <cell r="B19">
            <v>780063010</v>
          </cell>
          <cell r="C19" t="str">
            <v>1                J-CLAMP WITH NAIL</v>
          </cell>
        </row>
        <row r="20">
          <cell r="B20">
            <v>784001004</v>
          </cell>
          <cell r="C20" t="str">
            <v>3/8       NL BRASS PEX TEE</v>
          </cell>
        </row>
        <row r="21">
          <cell r="B21">
            <v>784001005</v>
          </cell>
          <cell r="C21" t="str">
            <v>1/2       NL BRASS PEX TEE</v>
          </cell>
        </row>
        <row r="22">
          <cell r="B22">
            <v>784001006</v>
          </cell>
          <cell r="C22" t="str">
            <v>5/8       NL BRASS PEX TEE</v>
          </cell>
        </row>
        <row r="23">
          <cell r="B23">
            <v>784001007</v>
          </cell>
          <cell r="C23" t="str">
            <v>3/4       NL BRASS PEX TEE</v>
          </cell>
        </row>
        <row r="24">
          <cell r="B24">
            <v>784001010</v>
          </cell>
          <cell r="C24" t="str">
            <v>1           NL BRASS PEX TEE</v>
          </cell>
        </row>
        <row r="25">
          <cell r="B25">
            <v>784001012</v>
          </cell>
          <cell r="C25" t="str">
            <v>1 1/4   NL BRASS PEX TEE</v>
          </cell>
        </row>
        <row r="26">
          <cell r="B26">
            <v>784001015</v>
          </cell>
          <cell r="C26" t="str">
            <v>1 1/2   NL BRASS PEX TEE</v>
          </cell>
        </row>
        <row r="27">
          <cell r="B27">
            <v>784001020</v>
          </cell>
          <cell r="C27" t="str">
            <v>2           NL BRASS PEX TEE</v>
          </cell>
        </row>
        <row r="28">
          <cell r="B28">
            <v>784001334</v>
          </cell>
          <cell r="C28" t="str">
            <v>1/2 x 1/2 x 3/4 NL BRASS PEX  TEE</v>
          </cell>
        </row>
        <row r="29">
          <cell r="B29">
            <v>784001433</v>
          </cell>
          <cell r="C29" t="str">
            <v>3/4 x 1/2 x 1/2 NL BRASS PEX  TEE</v>
          </cell>
        </row>
        <row r="30">
          <cell r="B30">
            <v>784001434</v>
          </cell>
          <cell r="C30" t="str">
            <v>3/4 x 1/2 x 3/4 NL BRASS PEX  TEE</v>
          </cell>
        </row>
        <row r="31">
          <cell r="B31">
            <v>784001443</v>
          </cell>
          <cell r="C31" t="str">
            <v>3/4 x 3/4 x 1/2 NL BRASS PEX  TEE</v>
          </cell>
        </row>
        <row r="32">
          <cell r="B32">
            <v>784001445</v>
          </cell>
          <cell r="C32" t="str">
            <v>3/4 x 3/4 x 1     NL BRASS PEX  TEE</v>
          </cell>
        </row>
        <row r="33">
          <cell r="B33">
            <v>784001534</v>
          </cell>
          <cell r="C33" t="str">
            <v>1 x 1/2 x 3/4     NL BRASS PEX  TEE</v>
          </cell>
        </row>
        <row r="34">
          <cell r="B34">
            <v>784001535</v>
          </cell>
          <cell r="C34" t="str">
            <v>1 X 1/2 X 1         NL BRASS PEX  TEE</v>
          </cell>
        </row>
        <row r="35">
          <cell r="B35">
            <v>784001543</v>
          </cell>
          <cell r="C35" t="str">
            <v>1 x 3/4 x 1/2     NL BRASS PEX  TEE</v>
          </cell>
        </row>
        <row r="36">
          <cell r="B36">
            <v>784001544</v>
          </cell>
          <cell r="C36" t="str">
            <v>1 x 3/4 x 3/4     NL BRASS PEX  TEE</v>
          </cell>
        </row>
        <row r="37">
          <cell r="B37">
            <v>784001545</v>
          </cell>
          <cell r="C37" t="str">
            <v>1 x 3/4 x 1         NL BRASS PEX  TEE</v>
          </cell>
        </row>
        <row r="38">
          <cell r="B38">
            <v>784001553</v>
          </cell>
          <cell r="C38" t="str">
            <v>1 x 1 x 1/2         NL BRASS PEX  TEE</v>
          </cell>
        </row>
        <row r="39">
          <cell r="B39">
            <v>784001554</v>
          </cell>
          <cell r="C39" t="str">
            <v>1 x 1 x 3/4         NL BRASS PEX  TEE</v>
          </cell>
        </row>
        <row r="40">
          <cell r="B40">
            <v>784001644</v>
          </cell>
          <cell r="C40" t="str">
            <v>1 1/4 x 3/4 x 3/4         NL BRASS PEX TEE</v>
          </cell>
        </row>
        <row r="41">
          <cell r="B41">
            <v>784001654</v>
          </cell>
          <cell r="C41" t="str">
            <v>1 1/4 x 1 x 3/4             NL BRASS PEX TEE</v>
          </cell>
        </row>
        <row r="42">
          <cell r="B42">
            <v>784001655</v>
          </cell>
          <cell r="C42" t="str">
            <v>1 1/4 x 1 x 1                 NL BRASS PEX TEE</v>
          </cell>
        </row>
        <row r="43">
          <cell r="B43">
            <v>784001663</v>
          </cell>
          <cell r="C43" t="str">
            <v>1 1/4 x 1 1/4 x 1/2     NL BRASS PEX TEE</v>
          </cell>
        </row>
        <row r="44">
          <cell r="B44">
            <v>784001664</v>
          </cell>
          <cell r="C44" t="str">
            <v>1 1/4 x 1 1/4 x 3/4     NL BRASS PEX TEE</v>
          </cell>
        </row>
        <row r="45">
          <cell r="B45">
            <v>784001665</v>
          </cell>
          <cell r="C45" t="str">
            <v>1 1/4 x 1 1/4 x 1         NL BRASS PEX TEE</v>
          </cell>
        </row>
        <row r="46">
          <cell r="B46">
            <v>784001744</v>
          </cell>
          <cell r="C46" t="str">
            <v>1 1/2 x 3/4 x 3/4        NL BRASS PEX TEE</v>
          </cell>
        </row>
        <row r="47">
          <cell r="B47">
            <v>784001755</v>
          </cell>
          <cell r="C47" t="str">
            <v>1 1/2 x 1 x 1                NL BRASS PEX TEE</v>
          </cell>
        </row>
        <row r="48">
          <cell r="B48">
            <v>784001764</v>
          </cell>
          <cell r="C48" t="str">
            <v>1 1/2 x 1 1/4 x 3/4    NL BRASS PEX TEE</v>
          </cell>
        </row>
        <row r="49">
          <cell r="B49">
            <v>784001765</v>
          </cell>
          <cell r="C49" t="str">
            <v>1 1/2 x 1 1/4 x 1        NL BRASS PEX TEE</v>
          </cell>
        </row>
        <row r="50">
          <cell r="B50">
            <v>784001766</v>
          </cell>
          <cell r="C50" t="str">
            <v>1 1/2 x 1 1/4 x 1 1/4 NL BRASS PEX TEE</v>
          </cell>
        </row>
        <row r="51">
          <cell r="B51">
            <v>784001774</v>
          </cell>
          <cell r="C51" t="str">
            <v>1 1/2 x 1 1/2 x 3/4    NL BRASS PEX TEE</v>
          </cell>
        </row>
        <row r="52">
          <cell r="B52">
            <v>784001775</v>
          </cell>
          <cell r="C52" t="str">
            <v>1 1/2 x 1 1/2 x 1        NL BRASS PEX TEE</v>
          </cell>
        </row>
        <row r="53">
          <cell r="B53">
            <v>784001776</v>
          </cell>
          <cell r="C53" t="str">
            <v>1 1/2 x 1 1/2 x 1 1/4 NL BRASS PEX TEE</v>
          </cell>
        </row>
        <row r="54">
          <cell r="B54">
            <v>784001866</v>
          </cell>
          <cell r="C54" t="str">
            <v>2 x 1 1/4 x 1 1/4        NL BRASS PEX TEE</v>
          </cell>
        </row>
        <row r="55">
          <cell r="B55">
            <v>784001874</v>
          </cell>
          <cell r="C55" t="str">
            <v>2 x 1 1/2 x 3/4           NL BRASS PEX TEE</v>
          </cell>
        </row>
        <row r="56">
          <cell r="B56">
            <v>784001875</v>
          </cell>
          <cell r="C56" t="str">
            <v>2 x 1 1/2 x 1               NL BRASS PEX TEE</v>
          </cell>
        </row>
        <row r="57">
          <cell r="B57">
            <v>784001876</v>
          </cell>
          <cell r="C57" t="str">
            <v>2 x 1 1/2 x 1 1/4       NL BRASS PEX TEE</v>
          </cell>
        </row>
        <row r="58">
          <cell r="B58">
            <v>784001877</v>
          </cell>
          <cell r="C58" t="str">
            <v>2 x 1 1/2 x 1 1/2       NL BRASS PEX TEE</v>
          </cell>
        </row>
        <row r="59">
          <cell r="B59">
            <v>784001884</v>
          </cell>
          <cell r="C59" t="str">
            <v>2 x 2 x 3/4                  NL BRASS PEX TEE</v>
          </cell>
        </row>
        <row r="60">
          <cell r="B60">
            <v>784001885</v>
          </cell>
          <cell r="C60" t="str">
            <v>2 x 2 x 1                      NL BRASS PEX TEE</v>
          </cell>
        </row>
        <row r="61">
          <cell r="B61">
            <v>784001886</v>
          </cell>
          <cell r="C61" t="str">
            <v>2 x 2 x 1 1/4              NL BRASS PEX TEE</v>
          </cell>
        </row>
        <row r="62">
          <cell r="B62">
            <v>784001887</v>
          </cell>
          <cell r="C62" t="str">
            <v>2 x 2 x 1 1/2              NL BRASS PEX TEE</v>
          </cell>
        </row>
        <row r="63">
          <cell r="B63">
            <v>784006004</v>
          </cell>
          <cell r="C63" t="str">
            <v>3/8              NL BRASS PEX   90 ELBOW</v>
          </cell>
        </row>
        <row r="64">
          <cell r="B64">
            <v>784006005</v>
          </cell>
          <cell r="C64" t="str">
            <v>1/2              NL BRASS PEX   90 ELBOW</v>
          </cell>
        </row>
        <row r="65">
          <cell r="B65">
            <v>784006006</v>
          </cell>
          <cell r="C65" t="str">
            <v>5/8              NL BRASS PEX   90 ELBOW</v>
          </cell>
        </row>
        <row r="66">
          <cell r="B66">
            <v>784006007</v>
          </cell>
          <cell r="C66" t="str">
            <v>3/4              NL BRASS PEX   90 ELBOW</v>
          </cell>
        </row>
        <row r="67">
          <cell r="B67">
            <v>784006010</v>
          </cell>
          <cell r="C67" t="str">
            <v>1                  NL BRASS PEX   90 ELBOW</v>
          </cell>
        </row>
        <row r="68">
          <cell r="B68">
            <v>784006012</v>
          </cell>
          <cell r="C68" t="str">
            <v>1 1/4          NL BRASS PEX   90 ELBOW</v>
          </cell>
        </row>
        <row r="69">
          <cell r="B69">
            <v>784006015</v>
          </cell>
          <cell r="C69" t="str">
            <v>1 1/2          NL BRASS PEX   90 ELBOW</v>
          </cell>
        </row>
        <row r="70">
          <cell r="B70">
            <v>784006020</v>
          </cell>
          <cell r="C70" t="str">
            <v>2                  NL BRASS PEX   90 ELBOW</v>
          </cell>
        </row>
        <row r="71">
          <cell r="B71">
            <v>784006043</v>
          </cell>
          <cell r="C71" t="str">
            <v>3/4 x 1/2   NL BRASS PEX  90 ELBOW</v>
          </cell>
        </row>
        <row r="72">
          <cell r="B72">
            <v>784007005</v>
          </cell>
          <cell r="C72" t="str">
            <v>1/2              NL BRASS PEX x F SWT 90 ELBOW</v>
          </cell>
        </row>
        <row r="73">
          <cell r="B73">
            <v>784007007</v>
          </cell>
          <cell r="C73" t="str">
            <v>3/4              NL BRASS PEX x F SWT 90 ELBOW</v>
          </cell>
        </row>
        <row r="74">
          <cell r="B74">
            <v>784007010</v>
          </cell>
          <cell r="C74" t="str">
            <v>1                  NL BRASS PEX x F SWT 90 ELBOW</v>
          </cell>
        </row>
        <row r="75">
          <cell r="B75">
            <v>784007034</v>
          </cell>
          <cell r="C75" t="str">
            <v>1/2 X 3/4   NL BRASS PEX X F SWT 90 ELBOW</v>
          </cell>
        </row>
        <row r="76">
          <cell r="B76">
            <v>784008005</v>
          </cell>
          <cell r="C76" t="str">
            <v>1/2              NL BRASS PEX x MALE SWT 90 EL</v>
          </cell>
        </row>
        <row r="77">
          <cell r="B77">
            <v>784008007</v>
          </cell>
          <cell r="C77" t="str">
            <v>3/4              NL BRASS PEX x MALE SWT 90 EL</v>
          </cell>
        </row>
        <row r="78">
          <cell r="B78">
            <v>784010005</v>
          </cell>
          <cell r="C78" t="str">
            <v>1/2              NL BRASS PEX x MIP  90 ELBOW</v>
          </cell>
        </row>
        <row r="79">
          <cell r="B79">
            <v>784010007</v>
          </cell>
          <cell r="C79" t="str">
            <v>3/4              NL BRASS PEX x MIP  90 ELBOW</v>
          </cell>
        </row>
        <row r="80">
          <cell r="B80">
            <v>784010010</v>
          </cell>
          <cell r="C80" t="str">
            <v>1                  NL BRASS PEX x MIP  90 ELBOW</v>
          </cell>
        </row>
        <row r="81">
          <cell r="B81">
            <v>784010012</v>
          </cell>
          <cell r="C81" t="str">
            <v>1 1/4           NL BRASS PEX x MIP 90 ELBOW</v>
          </cell>
        </row>
        <row r="82">
          <cell r="B82">
            <v>784010032</v>
          </cell>
          <cell r="C82" t="str">
            <v>1/2 x 3/8    NL BRASS PEX x MIP 90 ELBOW</v>
          </cell>
        </row>
        <row r="83">
          <cell r="B83">
            <v>784010034</v>
          </cell>
          <cell r="C83" t="str">
            <v>1/2 x 3/4    NL BRASS PEX x MIP 90 ELBOW</v>
          </cell>
        </row>
        <row r="84">
          <cell r="B84">
            <v>784010056</v>
          </cell>
          <cell r="C84" t="str">
            <v>1 x 1 1/4     NL BRASS PEX x MIP 90 ELBOW</v>
          </cell>
        </row>
        <row r="85">
          <cell r="B85">
            <v>784012005</v>
          </cell>
          <cell r="C85" t="str">
            <v>1/2            NL BRASS PEX x FPT NUT SWIVEL EL</v>
          </cell>
        </row>
        <row r="86">
          <cell r="B86">
            <v>784012007</v>
          </cell>
          <cell r="C86" t="str">
            <v>3/4            NL BRASS PEX x FPT NUT SWIVEL EL</v>
          </cell>
        </row>
        <row r="87">
          <cell r="B87">
            <v>784012023</v>
          </cell>
          <cell r="C87" t="str">
            <v>3/8X1/2   NL BRASS PEX x FPT NUT SWIVEL EL</v>
          </cell>
        </row>
        <row r="88">
          <cell r="B88">
            <v>784014005</v>
          </cell>
          <cell r="C88" t="str">
            <v>1/2            NL BRASS PEX x FIP DROP EAR EL</v>
          </cell>
        </row>
        <row r="89">
          <cell r="B89">
            <v>784014007</v>
          </cell>
          <cell r="C89" t="str">
            <v>3/4            NL BRASS PEX x FIP DROP EAR EL</v>
          </cell>
        </row>
        <row r="90">
          <cell r="B90">
            <v>784014010</v>
          </cell>
          <cell r="C90" t="str">
            <v>1                NL BRASS PEX x FIP DROP EAR EL (3 EAR)</v>
          </cell>
        </row>
        <row r="91">
          <cell r="B91">
            <v>784014043</v>
          </cell>
          <cell r="C91" t="str">
            <v>3/4 x 1/2 NL BRASS PEX x FIP DROP EAR EL</v>
          </cell>
        </row>
        <row r="92">
          <cell r="B92">
            <v>784018005</v>
          </cell>
          <cell r="C92" t="str">
            <v>1/2            NL BRASS PEX x PEX x FPT DROP EAR TEE</v>
          </cell>
        </row>
        <row r="93">
          <cell r="B93">
            <v>784028004</v>
          </cell>
          <cell r="C93" t="str">
            <v>3/8            NL BRASS PEX TRANSITION COUPLING</v>
          </cell>
        </row>
        <row r="94">
          <cell r="B94">
            <v>784028005</v>
          </cell>
          <cell r="C94" t="str">
            <v>1/2            NL BRASS PEX TRANSITION COUPLING</v>
          </cell>
        </row>
        <row r="95">
          <cell r="B95">
            <v>784028007</v>
          </cell>
          <cell r="C95" t="str">
            <v>3/4            NL BRASS PEX TRANSITION COUPLING</v>
          </cell>
        </row>
        <row r="96">
          <cell r="B96">
            <v>784028010</v>
          </cell>
          <cell r="C96" t="str">
            <v>1                NL BRASS PEX TRANSITION COUPLING</v>
          </cell>
        </row>
        <row r="97">
          <cell r="B97">
            <v>784029004</v>
          </cell>
          <cell r="C97" t="str">
            <v xml:space="preserve"> 3/8           NL BRASS PEX COUPLING</v>
          </cell>
        </row>
        <row r="98">
          <cell r="B98">
            <v>784029005</v>
          </cell>
          <cell r="C98" t="str">
            <v xml:space="preserve"> 1/2           NL BRASS PEX COUPLING</v>
          </cell>
        </row>
        <row r="99">
          <cell r="B99">
            <v>784029006</v>
          </cell>
          <cell r="C99" t="str">
            <v>5/8           NL BRASS PEX COUPLING</v>
          </cell>
        </row>
        <row r="100">
          <cell r="B100">
            <v>784029007</v>
          </cell>
          <cell r="C100" t="str">
            <v xml:space="preserve"> 3/4           NL BRASS PEX COUPLING</v>
          </cell>
        </row>
        <row r="101">
          <cell r="B101">
            <v>784029010</v>
          </cell>
          <cell r="C101" t="str">
            <v xml:space="preserve"> 1               NL BRASS PEX COUPLING</v>
          </cell>
        </row>
        <row r="102">
          <cell r="B102">
            <v>784029012</v>
          </cell>
          <cell r="C102" t="str">
            <v>1 1/4        NL BRASS PEX COUPLING</v>
          </cell>
        </row>
        <row r="103">
          <cell r="B103">
            <v>784029015</v>
          </cell>
          <cell r="C103" t="str">
            <v>1 1/2        NL BRASS PEX COUPLING</v>
          </cell>
        </row>
        <row r="104">
          <cell r="B104">
            <v>784029020</v>
          </cell>
          <cell r="C104" t="str">
            <v>2                NL BRASS PEX COUPLING</v>
          </cell>
        </row>
        <row r="105">
          <cell r="B105">
            <v>784029032</v>
          </cell>
          <cell r="C105" t="str">
            <v>1/2 x 3/8        NL BRASS PEX COUPLING</v>
          </cell>
        </row>
        <row r="106">
          <cell r="B106">
            <v>784029043</v>
          </cell>
          <cell r="C106" t="str">
            <v>3/4 x 1/2        NL BRASS PEX COUPLING</v>
          </cell>
        </row>
        <row r="107">
          <cell r="B107">
            <v>784029054</v>
          </cell>
          <cell r="C107" t="str">
            <v>1 x 3/4            NL BRASS PEX COUPLING</v>
          </cell>
        </row>
        <row r="108">
          <cell r="B108">
            <v>784029065</v>
          </cell>
          <cell r="C108" t="str">
            <v>1 1/4 x 1         NL BRASS PEX COUPLING</v>
          </cell>
        </row>
        <row r="109">
          <cell r="B109">
            <v>784029075</v>
          </cell>
          <cell r="C109" t="str">
            <v>1 1/2 x 1         NL BRASS PEX COUPLING</v>
          </cell>
        </row>
        <row r="110">
          <cell r="B110">
            <v>784029076</v>
          </cell>
          <cell r="C110" t="str">
            <v>1 1/2 x 1 1/4 NL BRASS PEX COUPLING</v>
          </cell>
        </row>
        <row r="111">
          <cell r="B111">
            <v>784029086</v>
          </cell>
          <cell r="C111" t="str">
            <v>2 x 1 1/4         NL BRASS PEX COUPLING</v>
          </cell>
        </row>
        <row r="112">
          <cell r="B112">
            <v>784029087</v>
          </cell>
          <cell r="C112" t="str">
            <v>2 x 1 1/2         NL BRASS PEX COUPLING</v>
          </cell>
        </row>
        <row r="113">
          <cell r="B113">
            <v>784035005</v>
          </cell>
          <cell r="C113" t="str">
            <v>1/2       NL BRASS PEX x FIP ADAPTER</v>
          </cell>
        </row>
        <row r="114">
          <cell r="B114">
            <v>784035007</v>
          </cell>
          <cell r="C114" t="str">
            <v>3/4       NL BRASS PEX x FIP ADAPTER</v>
          </cell>
        </row>
        <row r="115">
          <cell r="B115">
            <v>784035010</v>
          </cell>
          <cell r="C115" t="str">
            <v>1           NL BRASS PEX x FIP ADAPTER</v>
          </cell>
        </row>
        <row r="116">
          <cell r="B116">
            <v>784035012</v>
          </cell>
          <cell r="C116" t="str">
            <v>1 1/4   NL BRASS PEX x FIP ADAPTER</v>
          </cell>
        </row>
        <row r="117">
          <cell r="B117">
            <v>784035015</v>
          </cell>
          <cell r="C117" t="str">
            <v>1 1/2   NL BRASS PEX x FIP ADAPTER</v>
          </cell>
        </row>
        <row r="118">
          <cell r="B118">
            <v>784035020</v>
          </cell>
          <cell r="C118" t="str">
            <v>2           NL BRASS PEX x FIP ADAPTER</v>
          </cell>
        </row>
        <row r="119">
          <cell r="B119">
            <v>784035023</v>
          </cell>
          <cell r="C119" t="str">
            <v>3/8 x 1/2      NL BRASS PEX x FIP ADAPTER</v>
          </cell>
        </row>
        <row r="120">
          <cell r="B120">
            <v>784035034</v>
          </cell>
          <cell r="C120" t="str">
            <v>1/2 x 3/4      NL BRASS PEX x FIP ADAPTER</v>
          </cell>
        </row>
        <row r="121">
          <cell r="B121">
            <v>784035043</v>
          </cell>
          <cell r="C121" t="str">
            <v>3/4 x 1/2      NL BRASS PEX x FIP ADAPTER</v>
          </cell>
        </row>
        <row r="122">
          <cell r="B122">
            <v>784035045</v>
          </cell>
          <cell r="C122" t="str">
            <v>3/4 x 1          NL BRASS PEX x FIP ADAPTER</v>
          </cell>
        </row>
        <row r="123">
          <cell r="B123">
            <v>784035046</v>
          </cell>
          <cell r="C123" t="str">
            <v>3/4 X 1 1/4  NL BRASS PEX x FIP ADAPTER</v>
          </cell>
        </row>
        <row r="124">
          <cell r="B124">
            <v>784035054</v>
          </cell>
          <cell r="C124" t="str">
            <v>1 x 3/4          NL BRASS PEX x FIP ADAPTER</v>
          </cell>
        </row>
        <row r="125">
          <cell r="B125">
            <v>784035064</v>
          </cell>
          <cell r="C125" t="str">
            <v>1 1/4 x 3/4  NL BRASS PEX x FIP ADAPTER</v>
          </cell>
        </row>
        <row r="126">
          <cell r="B126">
            <v>784035065</v>
          </cell>
          <cell r="C126" t="str">
            <v>1 1/4 x 1      NL BRASS PEX x FIP ADAPTER</v>
          </cell>
        </row>
        <row r="127">
          <cell r="B127">
            <v>784035087</v>
          </cell>
          <cell r="C127" t="str">
            <v>5/8 x 3/4      NL BRASS PEX x FIP ADAPTER</v>
          </cell>
        </row>
        <row r="128">
          <cell r="B128">
            <v>784036005</v>
          </cell>
          <cell r="C128" t="str">
            <v>1/2      NL BRASS PEX x MIP ADAPTER</v>
          </cell>
        </row>
        <row r="129">
          <cell r="B129">
            <v>784036007</v>
          </cell>
          <cell r="C129" t="str">
            <v>3/4      NL BRASS PEX x MIP ADAPTER</v>
          </cell>
        </row>
        <row r="130">
          <cell r="B130">
            <v>784036010</v>
          </cell>
          <cell r="C130" t="str">
            <v>1          NL BRASS PEX x MIP ADAPTER</v>
          </cell>
        </row>
        <row r="131">
          <cell r="B131">
            <v>784036012</v>
          </cell>
          <cell r="C131" t="str">
            <v>1 1/4   NL BRASS PEX x MIP ADAPTER</v>
          </cell>
        </row>
        <row r="132">
          <cell r="B132">
            <v>784036015</v>
          </cell>
          <cell r="C132" t="str">
            <v>1 1/2   NL BRASS PEX x MIP ADAPTER</v>
          </cell>
        </row>
        <row r="133">
          <cell r="B133">
            <v>784036020</v>
          </cell>
          <cell r="C133" t="str">
            <v>2           NL BRASS PEX x MIP ADAPTER</v>
          </cell>
        </row>
        <row r="134">
          <cell r="B134">
            <v>784036023</v>
          </cell>
          <cell r="C134" t="str">
            <v>3/8 x 1/2  NL BRASS PEX x MIP ADAPTER</v>
          </cell>
        </row>
        <row r="135">
          <cell r="B135">
            <v>784036032</v>
          </cell>
          <cell r="C135" t="str">
            <v>1/2 x 3/8  NL BRASS PEX x MIP ADAPTER</v>
          </cell>
        </row>
        <row r="136">
          <cell r="B136">
            <v>784036034</v>
          </cell>
          <cell r="C136" t="str">
            <v>1/2 x 3/4  NL BRASS PEX x MIP ADAPTER</v>
          </cell>
        </row>
        <row r="137">
          <cell r="B137">
            <v>784036043</v>
          </cell>
          <cell r="C137" t="str">
            <v>3/4 x 1/2  NL BRASS PEX x MIP ADAPTER</v>
          </cell>
        </row>
        <row r="138">
          <cell r="B138">
            <v>784036045</v>
          </cell>
          <cell r="C138" t="str">
            <v>3/4 x 1      NL BRASS PEXxMIP ADAPTER</v>
          </cell>
        </row>
        <row r="139">
          <cell r="B139">
            <v>784036054</v>
          </cell>
          <cell r="C139" t="str">
            <v>1 x 3/4      NL BRASS PEX x MIP ADAPTER</v>
          </cell>
        </row>
        <row r="140">
          <cell r="B140">
            <v>784036065</v>
          </cell>
          <cell r="C140" t="str">
            <v>1 1/4 x 1  NL BRASS PEX x MIP ADAPTER</v>
          </cell>
        </row>
        <row r="141">
          <cell r="B141">
            <v>784036087</v>
          </cell>
          <cell r="C141" t="str">
            <v>5/8 x 3/4      NL BRASS PEX x MIP ADAPTER</v>
          </cell>
        </row>
        <row r="142">
          <cell r="B142">
            <v>784037005</v>
          </cell>
          <cell r="C142" t="str">
            <v>1/2            NL BRASS PEX x MALE SWT ADAPTER</v>
          </cell>
        </row>
        <row r="143">
          <cell r="B143">
            <v>784037007</v>
          </cell>
          <cell r="C143" t="str">
            <v>3/4            NL BRASS PEX x MALE SWT ADAPTER</v>
          </cell>
        </row>
        <row r="144">
          <cell r="B144">
            <v>784037010</v>
          </cell>
          <cell r="C144" t="str">
            <v>1                NL BRASS PEX x MALE SWT ADAPTER</v>
          </cell>
        </row>
        <row r="145">
          <cell r="B145">
            <v>784037012</v>
          </cell>
          <cell r="C145" t="str">
            <v>1 1/4        NL BRASS PEX x MALE SWT ADAPTER</v>
          </cell>
        </row>
        <row r="146">
          <cell r="B146">
            <v>784037015</v>
          </cell>
          <cell r="C146" t="str">
            <v>1 1/2        NL BRASS PEX x MALE SWT ADAPTER</v>
          </cell>
        </row>
        <row r="147">
          <cell r="B147">
            <v>784037020</v>
          </cell>
          <cell r="C147" t="str">
            <v>2                NL BRASS PEX x MALE SWT ADAPTER</v>
          </cell>
        </row>
        <row r="148">
          <cell r="B148">
            <v>784037023</v>
          </cell>
          <cell r="C148" t="str">
            <v>3/8 x 1/2 NL BRASS PEX x MALE SWT ADAPT</v>
          </cell>
        </row>
        <row r="149">
          <cell r="B149">
            <v>784037034</v>
          </cell>
          <cell r="C149" t="str">
            <v>1/2 x 3/4 NL BRASS PEX x MALE SWT ADAPT</v>
          </cell>
        </row>
        <row r="150">
          <cell r="B150">
            <v>784037043</v>
          </cell>
          <cell r="C150" t="str">
            <v>3/4 X 1/2 NL BRASS PEX x MALE SWT ADAPT</v>
          </cell>
        </row>
        <row r="151">
          <cell r="B151">
            <v>784037087</v>
          </cell>
          <cell r="C151" t="str">
            <v>5/8 x 3/4 NL BRASS PEXxMALE SWT ADAPT</v>
          </cell>
        </row>
        <row r="152">
          <cell r="B152">
            <v>784038005</v>
          </cell>
          <cell r="C152" t="str">
            <v>1/2            NL BRASS PEX x FEMALE SWT ADAPTER</v>
          </cell>
        </row>
        <row r="153">
          <cell r="B153">
            <v>784038007</v>
          </cell>
          <cell r="C153" t="str">
            <v>3/4            NL BRASS PEX x FEMALE SWT ADAPTER</v>
          </cell>
        </row>
        <row r="154">
          <cell r="B154">
            <v>784038010</v>
          </cell>
          <cell r="C154" t="str">
            <v>1                NL BRASS PEX x FEMALE SWT ADAPTER</v>
          </cell>
        </row>
        <row r="155">
          <cell r="B155">
            <v>784038012</v>
          </cell>
          <cell r="C155" t="str">
            <v>1 1/4        NL BRASS PEX x FEMALE SWT ADAPTER</v>
          </cell>
        </row>
        <row r="156">
          <cell r="B156">
            <v>784038023</v>
          </cell>
          <cell r="C156" t="str">
            <v>3/8 x 1/2 NL BRASS PEX x FEM SWT ADAPT</v>
          </cell>
        </row>
        <row r="157">
          <cell r="B157">
            <v>784038045</v>
          </cell>
          <cell r="C157" t="str">
            <v>3/4 X 1     NL BRASS PEX x F SWT ADAPTER</v>
          </cell>
        </row>
        <row r="158">
          <cell r="B158">
            <v>784038087</v>
          </cell>
          <cell r="C158" t="str">
            <v>5/8 x 3/4 NL BRASS PEX x F SWT ADAPTER</v>
          </cell>
        </row>
        <row r="159">
          <cell r="B159">
            <v>784040005</v>
          </cell>
          <cell r="C159" t="str">
            <v>1/2            NL BRASS PEX x FIP SWIVEL ADAPTER</v>
          </cell>
        </row>
        <row r="160">
          <cell r="B160">
            <v>784040007</v>
          </cell>
          <cell r="C160" t="str">
            <v>3/4            NL BRASS PEX x FIP SWIVEL ADAPTER</v>
          </cell>
        </row>
        <row r="161">
          <cell r="B161">
            <v>784040023</v>
          </cell>
          <cell r="C161" t="str">
            <v>3/8 x 1/2 NL BRASS PEX x FIP SWVL ADAPT</v>
          </cell>
        </row>
        <row r="162">
          <cell r="B162">
            <v>784040034</v>
          </cell>
          <cell r="C162" t="str">
            <v>1/2X3/4   NL BRASS PEX SWIVEL ADAPT W/PLAS NUT</v>
          </cell>
        </row>
        <row r="163">
          <cell r="B163">
            <v>784042004</v>
          </cell>
          <cell r="C163" t="str">
            <v>3/8           NL BRASS PEX PLUG</v>
          </cell>
        </row>
        <row r="164">
          <cell r="B164">
            <v>784042005</v>
          </cell>
          <cell r="C164" t="str">
            <v>1/2           NL BRASS PEX PLUG</v>
          </cell>
        </row>
        <row r="165">
          <cell r="B165">
            <v>784042006</v>
          </cell>
          <cell r="C165" t="str">
            <v>5/8           NL BRASS PEX PLUG</v>
          </cell>
        </row>
        <row r="166">
          <cell r="B166">
            <v>784042007</v>
          </cell>
          <cell r="C166" t="str">
            <v>3/4           NL BRASS PEX PLUG</v>
          </cell>
        </row>
        <row r="167">
          <cell r="B167">
            <v>784042010</v>
          </cell>
          <cell r="C167" t="str">
            <v>1               NL BRASS PEX PLUG</v>
          </cell>
        </row>
        <row r="168">
          <cell r="B168">
            <v>784042012</v>
          </cell>
          <cell r="C168" t="str">
            <v>1 1/4       NL BRASS PEX PLUG</v>
          </cell>
        </row>
        <row r="169">
          <cell r="B169">
            <v>784042015</v>
          </cell>
          <cell r="C169" t="str">
            <v>1 1/2       NL BRASS PEX PLUG</v>
          </cell>
        </row>
        <row r="170">
          <cell r="B170">
            <v>784042020</v>
          </cell>
          <cell r="C170" t="str">
            <v>2               NL BRASS PEX PLUG</v>
          </cell>
        </row>
        <row r="171">
          <cell r="B171">
            <v>7800150028</v>
          </cell>
          <cell r="C171" t="str">
            <v>1/2 x 4 x 8 COPPER PEX STUB OUT ELBOW</v>
          </cell>
        </row>
        <row r="172">
          <cell r="B172" t="str">
            <v>784040005B</v>
          </cell>
          <cell r="C172" t="str">
            <v>1/2            NL BRASS PEX SWIVEL ADAPT W/ NUT</v>
          </cell>
        </row>
        <row r="173">
          <cell r="B173" t="str">
            <v>784040007B</v>
          </cell>
          <cell r="C173" t="str">
            <v>3/4            NL BRASS PEX SWIVEL ADAPT W/ NUT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8"/>
  <sheetViews>
    <sheetView showGridLines="0" tabSelected="1" view="pageBreakPreview" topLeftCell="D1" zoomScale="60" zoomScaleNormal="50" workbookViewId="0">
      <selection activeCell="H7" sqref="H7"/>
    </sheetView>
  </sheetViews>
  <sheetFormatPr defaultColWidth="8.88671875" defaultRowHeight="23.4" x14ac:dyDescent="0.45"/>
  <cols>
    <col min="1" max="1" width="19.6640625" style="27" customWidth="1"/>
    <col min="2" max="2" width="37.33203125" style="28" customWidth="1"/>
    <col min="3" max="3" width="134.5546875" style="27" customWidth="1"/>
    <col min="4" max="4" width="42.5546875" style="27" customWidth="1"/>
    <col min="5" max="5" width="38.5546875" style="27" customWidth="1"/>
    <col min="6" max="6" width="33.33203125" style="27" customWidth="1"/>
    <col min="7" max="8" width="31" style="27" customWidth="1"/>
    <col min="9" max="11" width="8.88671875" style="34"/>
    <col min="12" max="16384" width="8.88671875" style="27"/>
  </cols>
  <sheetData>
    <row r="1" spans="2:153" s="13" customFormat="1" ht="18" customHeight="1" thickBot="1" x14ac:dyDescent="0.35">
      <c r="B1" s="12"/>
      <c r="I1" s="31"/>
      <c r="J1" s="31"/>
      <c r="K1" s="31"/>
    </row>
    <row r="2" spans="2:153" s="13" customFormat="1" ht="61.2" x14ac:dyDescent="0.3">
      <c r="B2" s="15"/>
      <c r="C2" s="68" t="s">
        <v>7</v>
      </c>
      <c r="D2" s="68"/>
      <c r="E2" s="68"/>
      <c r="F2" s="68"/>
      <c r="G2" s="68"/>
      <c r="H2" s="69"/>
      <c r="I2" s="31"/>
      <c r="J2" s="31"/>
      <c r="K2" s="31"/>
    </row>
    <row r="3" spans="2:153" s="13" customFormat="1" ht="36.6" x14ac:dyDescent="0.35">
      <c r="B3" s="16"/>
      <c r="C3" s="17"/>
      <c r="D3" s="17"/>
      <c r="E3" s="17"/>
      <c r="F3" s="70" t="s">
        <v>168</v>
      </c>
      <c r="G3" s="70"/>
      <c r="H3" s="71"/>
      <c r="I3" s="31"/>
      <c r="J3" s="31"/>
      <c r="K3" s="31"/>
    </row>
    <row r="4" spans="2:153" s="13" customFormat="1" ht="31.2" x14ac:dyDescent="0.35">
      <c r="B4" s="18"/>
      <c r="C4" s="19"/>
      <c r="D4" s="19"/>
      <c r="E4" s="19"/>
      <c r="F4" s="72" t="s">
        <v>8</v>
      </c>
      <c r="G4" s="72"/>
      <c r="H4" s="73"/>
      <c r="I4" s="31"/>
      <c r="J4" s="31"/>
      <c r="K4" s="31"/>
    </row>
    <row r="5" spans="2:153" s="13" customFormat="1" ht="37.200000000000003" thickBot="1" x14ac:dyDescent="0.75">
      <c r="B5" s="18"/>
      <c r="C5" s="10"/>
      <c r="D5" s="10"/>
      <c r="E5" s="19"/>
      <c r="F5" s="74" t="s">
        <v>169</v>
      </c>
      <c r="G5" s="74"/>
      <c r="H5" s="75"/>
      <c r="I5" s="31"/>
      <c r="J5" s="31"/>
      <c r="K5" s="31"/>
    </row>
    <row r="6" spans="2:153" s="13" customFormat="1" ht="27.6" customHeight="1" thickBot="1" x14ac:dyDescent="0.65">
      <c r="B6" s="16"/>
      <c r="C6" s="20"/>
      <c r="D6" s="20"/>
      <c r="E6" s="20"/>
      <c r="F6" s="19"/>
      <c r="G6" s="21" t="s">
        <v>9</v>
      </c>
      <c r="H6" s="48">
        <v>0</v>
      </c>
      <c r="I6" s="31"/>
      <c r="J6" s="31"/>
      <c r="K6" s="31"/>
    </row>
    <row r="7" spans="2:153" s="13" customFormat="1" ht="29.4" customHeight="1" thickBot="1" x14ac:dyDescent="0.65">
      <c r="B7" s="16"/>
      <c r="C7" s="19"/>
      <c r="D7" s="19"/>
      <c r="E7" s="19"/>
      <c r="F7" s="19"/>
      <c r="G7" s="22" t="s">
        <v>1</v>
      </c>
      <c r="H7" s="23">
        <f>(100-H6)/100</f>
        <v>1</v>
      </c>
      <c r="I7" s="31"/>
      <c r="J7" s="31"/>
      <c r="K7" s="31"/>
    </row>
    <row r="8" spans="2:153" s="25" customFormat="1" ht="61.2" customHeight="1" thickBot="1" x14ac:dyDescent="0.65">
      <c r="B8" s="49" t="s">
        <v>2</v>
      </c>
      <c r="C8" s="50" t="s">
        <v>0</v>
      </c>
      <c r="D8" s="50" t="s">
        <v>166</v>
      </c>
      <c r="E8" s="50" t="s">
        <v>10</v>
      </c>
      <c r="F8" s="51" t="s">
        <v>11</v>
      </c>
      <c r="G8" s="50" t="s">
        <v>4</v>
      </c>
      <c r="H8" s="52" t="s">
        <v>3</v>
      </c>
      <c r="I8" s="32"/>
      <c r="J8" s="32"/>
      <c r="K8" s="3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</row>
    <row r="9" spans="2:153" s="26" customFormat="1" ht="31.2" x14ac:dyDescent="0.6">
      <c r="B9" s="42">
        <v>780015001</v>
      </c>
      <c r="C9" s="35" t="s">
        <v>135</v>
      </c>
      <c r="D9" s="63">
        <v>77894278029</v>
      </c>
      <c r="E9" s="29">
        <v>25</v>
      </c>
      <c r="F9" s="30">
        <v>100</v>
      </c>
      <c r="G9" s="1">
        <v>14.0185</v>
      </c>
      <c r="H9" s="11">
        <f t="shared" ref="H9:H40" si="0">$H$7*G9</f>
        <v>14.0185</v>
      </c>
      <c r="I9" s="33"/>
      <c r="J9" s="33"/>
      <c r="K9" s="33"/>
    </row>
    <row r="10" spans="2:153" s="26" customFormat="1" ht="31.2" x14ac:dyDescent="0.6">
      <c r="B10" s="43">
        <v>780015002</v>
      </c>
      <c r="C10" s="5" t="s">
        <v>137</v>
      </c>
      <c r="D10" s="38">
        <v>77894278030</v>
      </c>
      <c r="E10" s="6">
        <v>50</v>
      </c>
      <c r="F10" s="7">
        <v>100</v>
      </c>
      <c r="G10" s="2">
        <v>12.65</v>
      </c>
      <c r="H10" s="9">
        <f t="shared" si="0"/>
        <v>12.65</v>
      </c>
      <c r="I10" s="33"/>
      <c r="J10" s="33"/>
      <c r="K10" s="33"/>
    </row>
    <row r="11" spans="2:153" s="26" customFormat="1" ht="31.2" x14ac:dyDescent="0.6">
      <c r="B11" s="44">
        <v>780015003</v>
      </c>
      <c r="C11" s="36" t="s">
        <v>136</v>
      </c>
      <c r="D11" s="38">
        <v>77894278032</v>
      </c>
      <c r="E11" s="6">
        <v>25</v>
      </c>
      <c r="F11" s="7">
        <v>100</v>
      </c>
      <c r="G11" s="2">
        <v>26.312000000000001</v>
      </c>
      <c r="H11" s="9">
        <f t="shared" si="0"/>
        <v>26.312000000000001</v>
      </c>
      <c r="I11" s="33"/>
      <c r="J11" s="33"/>
      <c r="K11" s="33"/>
    </row>
    <row r="12" spans="2:153" s="26" customFormat="1" ht="31.2" x14ac:dyDescent="0.6">
      <c r="B12" s="43">
        <v>780016001</v>
      </c>
      <c r="C12" s="5" t="s">
        <v>138</v>
      </c>
      <c r="D12" s="38">
        <v>77894278033</v>
      </c>
      <c r="E12" s="6">
        <v>25</v>
      </c>
      <c r="F12" s="7">
        <v>100</v>
      </c>
      <c r="G12" s="2">
        <v>18.59</v>
      </c>
      <c r="H12" s="9">
        <f t="shared" si="0"/>
        <v>18.59</v>
      </c>
      <c r="I12" s="33"/>
      <c r="J12" s="33"/>
      <c r="K12" s="33"/>
    </row>
    <row r="13" spans="2:153" s="26" customFormat="1" ht="31.2" x14ac:dyDescent="0.6">
      <c r="B13" s="43">
        <v>780016002</v>
      </c>
      <c r="C13" s="5" t="s">
        <v>139</v>
      </c>
      <c r="D13" s="38">
        <v>77894278034</v>
      </c>
      <c r="E13" s="6">
        <v>25</v>
      </c>
      <c r="F13" s="7">
        <v>100</v>
      </c>
      <c r="G13" s="2">
        <v>15.88</v>
      </c>
      <c r="H13" s="9">
        <f t="shared" si="0"/>
        <v>15.88</v>
      </c>
      <c r="I13" s="33"/>
      <c r="J13" s="33"/>
      <c r="K13" s="33"/>
    </row>
    <row r="14" spans="2:153" s="26" customFormat="1" ht="31.2" x14ac:dyDescent="0.6">
      <c r="B14" s="43">
        <v>780016003</v>
      </c>
      <c r="C14" s="5" t="s">
        <v>140</v>
      </c>
      <c r="D14" s="38">
        <v>77894278143</v>
      </c>
      <c r="E14" s="6">
        <v>25</v>
      </c>
      <c r="F14" s="7">
        <v>100</v>
      </c>
      <c r="G14" s="2">
        <v>18.29</v>
      </c>
      <c r="H14" s="9">
        <f t="shared" si="0"/>
        <v>18.29</v>
      </c>
      <c r="I14" s="33"/>
      <c r="J14" s="33"/>
      <c r="K14" s="33"/>
    </row>
    <row r="15" spans="2:153" ht="31.2" x14ac:dyDescent="0.6">
      <c r="B15" s="43">
        <v>780016004</v>
      </c>
      <c r="C15" s="5" t="s">
        <v>141</v>
      </c>
      <c r="D15" s="38">
        <v>77894278035</v>
      </c>
      <c r="E15" s="6">
        <v>25</v>
      </c>
      <c r="F15" s="7">
        <v>100</v>
      </c>
      <c r="G15" s="2">
        <v>27.12</v>
      </c>
      <c r="H15" s="9">
        <f t="shared" si="0"/>
        <v>27.12</v>
      </c>
    </row>
    <row r="16" spans="2:153" s="14" customFormat="1" ht="31.2" x14ac:dyDescent="0.6">
      <c r="B16" s="43">
        <v>780063004</v>
      </c>
      <c r="C16" s="5" t="s">
        <v>142</v>
      </c>
      <c r="D16" s="38">
        <v>77894278082</v>
      </c>
      <c r="E16" s="6">
        <v>100</v>
      </c>
      <c r="F16" s="7">
        <v>1000</v>
      </c>
      <c r="G16" s="2">
        <v>0.25</v>
      </c>
      <c r="H16" s="9">
        <f t="shared" si="0"/>
        <v>0.25</v>
      </c>
      <c r="I16" s="34"/>
      <c r="J16" s="34"/>
      <c r="K16" s="34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</row>
    <row r="17" spans="1:153" s="14" customFormat="1" ht="31.2" x14ac:dyDescent="0.6">
      <c r="B17" s="43">
        <v>780063005</v>
      </c>
      <c r="C17" s="5" t="s">
        <v>143</v>
      </c>
      <c r="D17" s="38">
        <v>77894278083</v>
      </c>
      <c r="E17" s="6">
        <v>100</v>
      </c>
      <c r="F17" s="7">
        <v>1000</v>
      </c>
      <c r="G17" s="2">
        <v>0.16</v>
      </c>
      <c r="H17" s="9">
        <f t="shared" si="0"/>
        <v>0.16</v>
      </c>
      <c r="I17" s="34"/>
      <c r="J17" s="34"/>
      <c r="K17" s="34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</row>
    <row r="18" spans="1:153" s="14" customFormat="1" ht="31.2" x14ac:dyDescent="0.6">
      <c r="B18" s="43">
        <v>780063007</v>
      </c>
      <c r="C18" s="5" t="s">
        <v>144</v>
      </c>
      <c r="D18" s="38">
        <v>77894278084</v>
      </c>
      <c r="E18" s="6">
        <v>100</v>
      </c>
      <c r="F18" s="7">
        <v>1000</v>
      </c>
      <c r="G18" s="2">
        <v>0.24</v>
      </c>
      <c r="H18" s="9">
        <f t="shared" si="0"/>
        <v>0.24</v>
      </c>
      <c r="I18" s="34"/>
      <c r="J18" s="34"/>
      <c r="K18" s="34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</row>
    <row r="19" spans="1:153" s="14" customFormat="1" ht="31.2" x14ac:dyDescent="0.6">
      <c r="B19" s="43">
        <v>780063010</v>
      </c>
      <c r="C19" s="5" t="s">
        <v>145</v>
      </c>
      <c r="D19" s="38">
        <v>77894278085</v>
      </c>
      <c r="E19" s="6">
        <v>50</v>
      </c>
      <c r="F19" s="7">
        <v>500</v>
      </c>
      <c r="G19" s="2">
        <v>0.35</v>
      </c>
      <c r="H19" s="9">
        <f t="shared" si="0"/>
        <v>0.35</v>
      </c>
      <c r="I19" s="34"/>
      <c r="J19" s="34"/>
      <c r="K19" s="3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</row>
    <row r="20" spans="1:153" s="14" customFormat="1" ht="31.2" x14ac:dyDescent="0.6">
      <c r="B20" s="44">
        <v>781154120</v>
      </c>
      <c r="C20" s="37" t="s">
        <v>165</v>
      </c>
      <c r="D20" s="38">
        <v>77894278111</v>
      </c>
      <c r="E20" s="38">
        <v>0</v>
      </c>
      <c r="F20" s="39">
        <v>100</v>
      </c>
      <c r="G20" s="66">
        <v>4.18</v>
      </c>
      <c r="H20" s="9">
        <f t="shared" si="0"/>
        <v>4.18</v>
      </c>
      <c r="I20" s="34"/>
      <c r="J20" s="34"/>
      <c r="K20" s="34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</row>
    <row r="21" spans="1:153" s="14" customFormat="1" ht="31.2" x14ac:dyDescent="0.6">
      <c r="B21" s="44">
        <v>781155120</v>
      </c>
      <c r="C21" s="37" t="s">
        <v>162</v>
      </c>
      <c r="D21" s="38">
        <v>77894278116</v>
      </c>
      <c r="E21" s="38">
        <v>1</v>
      </c>
      <c r="F21" s="40">
        <v>100</v>
      </c>
      <c r="G21" s="66">
        <v>4.18</v>
      </c>
      <c r="H21" s="9">
        <f t="shared" si="0"/>
        <v>4.18</v>
      </c>
      <c r="I21" s="34"/>
      <c r="J21" s="34"/>
      <c r="K21" s="3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</row>
    <row r="22" spans="1:153" s="14" customFormat="1" ht="31.2" x14ac:dyDescent="0.6">
      <c r="B22" s="44">
        <v>781155136</v>
      </c>
      <c r="C22" s="37" t="s">
        <v>163</v>
      </c>
      <c r="D22" s="38">
        <v>77894278118</v>
      </c>
      <c r="E22" s="38">
        <v>1</v>
      </c>
      <c r="F22" s="40">
        <v>100</v>
      </c>
      <c r="G22" s="41">
        <v>6.87</v>
      </c>
      <c r="H22" s="9">
        <f t="shared" si="0"/>
        <v>6.87</v>
      </c>
      <c r="I22" s="34"/>
      <c r="J22" s="34"/>
      <c r="K22" s="34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</row>
    <row r="23" spans="1:153" s="14" customFormat="1" ht="31.2" x14ac:dyDescent="0.6">
      <c r="B23" s="44">
        <v>781156005</v>
      </c>
      <c r="C23" s="37" t="s">
        <v>161</v>
      </c>
      <c r="D23" s="38">
        <v>77894278123</v>
      </c>
      <c r="E23" s="38">
        <v>25</v>
      </c>
      <c r="F23" s="40">
        <v>250</v>
      </c>
      <c r="G23" s="41">
        <v>1.06</v>
      </c>
      <c r="H23" s="9">
        <f t="shared" si="0"/>
        <v>1.06</v>
      </c>
      <c r="I23" s="34"/>
      <c r="J23" s="34"/>
      <c r="K23" s="34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</row>
    <row r="24" spans="1:153" s="14" customFormat="1" ht="31.2" x14ac:dyDescent="0.6">
      <c r="B24" s="44">
        <v>781195004</v>
      </c>
      <c r="C24" s="37" t="s">
        <v>164</v>
      </c>
      <c r="D24" s="38">
        <v>77894278129</v>
      </c>
      <c r="E24" s="38">
        <v>100</v>
      </c>
      <c r="F24" s="40">
        <v>1000</v>
      </c>
      <c r="G24" s="41">
        <v>0.12</v>
      </c>
      <c r="H24" s="9">
        <f t="shared" si="0"/>
        <v>0.12</v>
      </c>
      <c r="I24" s="34"/>
      <c r="J24" s="34"/>
      <c r="K24" s="34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</row>
    <row r="25" spans="1:153" s="14" customFormat="1" ht="31.2" x14ac:dyDescent="0.6">
      <c r="B25" s="45">
        <v>784001004</v>
      </c>
      <c r="C25" s="8" t="s">
        <v>146</v>
      </c>
      <c r="D25" s="38">
        <v>77894278401</v>
      </c>
      <c r="E25" s="3">
        <v>50</v>
      </c>
      <c r="F25" s="3">
        <v>1000</v>
      </c>
      <c r="G25" s="2">
        <v>6.18</v>
      </c>
      <c r="H25" s="9">
        <f t="shared" si="0"/>
        <v>6.18</v>
      </c>
      <c r="I25" s="34"/>
      <c r="J25" s="34"/>
      <c r="K25" s="34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</row>
    <row r="26" spans="1:153" s="14" customFormat="1" ht="31.2" x14ac:dyDescent="0.6">
      <c r="B26" s="45">
        <v>784001005</v>
      </c>
      <c r="C26" s="8" t="s">
        <v>147</v>
      </c>
      <c r="D26" s="38">
        <v>77894278402</v>
      </c>
      <c r="E26" s="3">
        <v>50</v>
      </c>
      <c r="F26" s="3">
        <v>450</v>
      </c>
      <c r="G26" s="2">
        <v>3.21</v>
      </c>
      <c r="H26" s="9">
        <f t="shared" si="0"/>
        <v>3.21</v>
      </c>
      <c r="I26" s="34"/>
      <c r="J26" s="34"/>
      <c r="K26" s="3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</row>
    <row r="27" spans="1:153" s="14" customFormat="1" ht="31.2" x14ac:dyDescent="0.6">
      <c r="A27" s="55" t="s">
        <v>170</v>
      </c>
      <c r="B27" s="56">
        <v>784001006</v>
      </c>
      <c r="C27" s="53" t="str">
        <f>VLOOKUP(B27,[1]NLBPEX!$B$11:$C$173,2,0)</f>
        <v>5/8       NL BRASS PEX TEE</v>
      </c>
      <c r="D27" s="64">
        <v>77894278686</v>
      </c>
      <c r="E27" s="54">
        <v>25</v>
      </c>
      <c r="F27" s="54">
        <v>250</v>
      </c>
      <c r="G27" s="67">
        <v>6.03</v>
      </c>
      <c r="H27" s="57">
        <f t="shared" si="0"/>
        <v>6.03</v>
      </c>
      <c r="I27" s="34"/>
      <c r="J27" s="34"/>
      <c r="K27" s="3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</row>
    <row r="28" spans="1:153" s="14" customFormat="1" ht="31.2" x14ac:dyDescent="0.6">
      <c r="B28" s="45">
        <v>784001007</v>
      </c>
      <c r="C28" s="8" t="s">
        <v>148</v>
      </c>
      <c r="D28" s="38">
        <v>77894278403</v>
      </c>
      <c r="E28" s="3">
        <v>25</v>
      </c>
      <c r="F28" s="3">
        <v>200</v>
      </c>
      <c r="G28" s="2">
        <v>5.54</v>
      </c>
      <c r="H28" s="9">
        <f t="shared" si="0"/>
        <v>5.54</v>
      </c>
      <c r="I28" s="34"/>
      <c r="J28" s="34"/>
      <c r="K28" s="3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</row>
    <row r="29" spans="1:153" s="14" customFormat="1" ht="31.2" x14ac:dyDescent="0.6">
      <c r="B29" s="45">
        <v>784001010</v>
      </c>
      <c r="C29" s="8" t="s">
        <v>149</v>
      </c>
      <c r="D29" s="38">
        <v>77894278404</v>
      </c>
      <c r="E29" s="3">
        <v>25</v>
      </c>
      <c r="F29" s="3">
        <v>100</v>
      </c>
      <c r="G29" s="2">
        <v>11.72</v>
      </c>
      <c r="H29" s="9">
        <f t="shared" si="0"/>
        <v>11.72</v>
      </c>
      <c r="I29" s="34"/>
      <c r="J29" s="34"/>
      <c r="K29" s="34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</row>
    <row r="30" spans="1:153" s="14" customFormat="1" ht="31.2" x14ac:dyDescent="0.6">
      <c r="B30" s="45">
        <v>784001012</v>
      </c>
      <c r="C30" s="8" t="s">
        <v>12</v>
      </c>
      <c r="D30" s="38">
        <v>77894278505</v>
      </c>
      <c r="E30" s="3">
        <v>10</v>
      </c>
      <c r="F30" s="3">
        <v>100</v>
      </c>
      <c r="G30" s="2">
        <v>29.94</v>
      </c>
      <c r="H30" s="9">
        <f t="shared" si="0"/>
        <v>29.94</v>
      </c>
      <c r="I30" s="34"/>
      <c r="J30" s="34"/>
      <c r="K30" s="3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</row>
    <row r="31" spans="1:153" s="14" customFormat="1" ht="31.2" x14ac:dyDescent="0.6">
      <c r="B31" s="45">
        <v>784001015</v>
      </c>
      <c r="C31" s="8" t="s">
        <v>13</v>
      </c>
      <c r="D31" s="38">
        <v>77894278533</v>
      </c>
      <c r="E31" s="3">
        <v>10</v>
      </c>
      <c r="F31" s="3">
        <v>100</v>
      </c>
      <c r="G31" s="2">
        <v>69.55</v>
      </c>
      <c r="H31" s="9">
        <f t="shared" si="0"/>
        <v>69.55</v>
      </c>
      <c r="I31" s="34"/>
      <c r="J31" s="34"/>
      <c r="K31" s="3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</row>
    <row r="32" spans="1:153" s="14" customFormat="1" ht="31.2" x14ac:dyDescent="0.6">
      <c r="B32" s="45">
        <v>784001020</v>
      </c>
      <c r="C32" s="8" t="s">
        <v>14</v>
      </c>
      <c r="D32" s="38">
        <v>77894278534</v>
      </c>
      <c r="E32" s="3">
        <v>10</v>
      </c>
      <c r="F32" s="3">
        <v>100</v>
      </c>
      <c r="G32" s="2">
        <v>124.74</v>
      </c>
      <c r="H32" s="9">
        <f t="shared" si="0"/>
        <v>124.74</v>
      </c>
      <c r="I32" s="34"/>
      <c r="J32" s="34"/>
      <c r="K32" s="34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</row>
    <row r="33" spans="1:153" s="14" customFormat="1" ht="31.2" x14ac:dyDescent="0.6">
      <c r="B33" s="45">
        <v>784001334</v>
      </c>
      <c r="C33" s="8" t="s">
        <v>150</v>
      </c>
      <c r="D33" s="38">
        <v>77894278405</v>
      </c>
      <c r="E33" s="3">
        <v>25</v>
      </c>
      <c r="F33" s="3">
        <v>250</v>
      </c>
      <c r="G33" s="2">
        <v>5.37</v>
      </c>
      <c r="H33" s="9">
        <f t="shared" si="0"/>
        <v>5.37</v>
      </c>
      <c r="I33" s="34"/>
      <c r="J33" s="34"/>
      <c r="K33" s="3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</row>
    <row r="34" spans="1:153" s="14" customFormat="1" ht="31.2" x14ac:dyDescent="0.6">
      <c r="B34" s="45">
        <v>784001433</v>
      </c>
      <c r="C34" s="8" t="s">
        <v>151</v>
      </c>
      <c r="D34" s="38">
        <v>77894278406</v>
      </c>
      <c r="E34" s="3">
        <v>25</v>
      </c>
      <c r="F34" s="3">
        <v>250</v>
      </c>
      <c r="G34" s="2">
        <v>5.46</v>
      </c>
      <c r="H34" s="9">
        <f t="shared" si="0"/>
        <v>5.46</v>
      </c>
      <c r="I34" s="34"/>
      <c r="J34" s="34"/>
      <c r="K34" s="3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</row>
    <row r="35" spans="1:153" s="14" customFormat="1" ht="31.2" x14ac:dyDescent="0.6">
      <c r="B35" s="45">
        <v>784001434</v>
      </c>
      <c r="C35" s="8" t="s">
        <v>152</v>
      </c>
      <c r="D35" s="38">
        <v>77894278407</v>
      </c>
      <c r="E35" s="3">
        <v>25</v>
      </c>
      <c r="F35" s="3">
        <v>250</v>
      </c>
      <c r="G35" s="2">
        <v>5.76</v>
      </c>
      <c r="H35" s="9">
        <f t="shared" si="0"/>
        <v>5.76</v>
      </c>
      <c r="I35" s="34"/>
      <c r="J35" s="34"/>
      <c r="K35" s="3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</row>
    <row r="36" spans="1:153" s="14" customFormat="1" ht="31.2" x14ac:dyDescent="0.6">
      <c r="B36" s="45">
        <v>784001443</v>
      </c>
      <c r="C36" s="8" t="s">
        <v>153</v>
      </c>
      <c r="D36" s="38">
        <v>77894278408</v>
      </c>
      <c r="E36" s="3">
        <v>25</v>
      </c>
      <c r="F36" s="3">
        <v>250</v>
      </c>
      <c r="G36" s="2">
        <v>4.84</v>
      </c>
      <c r="H36" s="9">
        <f t="shared" si="0"/>
        <v>4.84</v>
      </c>
      <c r="I36" s="34"/>
      <c r="J36" s="34"/>
      <c r="K36" s="34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</row>
    <row r="37" spans="1:153" s="14" customFormat="1" ht="31.2" x14ac:dyDescent="0.6">
      <c r="B37" s="45">
        <v>784001445</v>
      </c>
      <c r="C37" s="8" t="s">
        <v>154</v>
      </c>
      <c r="D37" s="38">
        <v>77894278409</v>
      </c>
      <c r="E37" s="3">
        <v>10</v>
      </c>
      <c r="F37" s="3">
        <v>150</v>
      </c>
      <c r="G37" s="2">
        <v>9.31</v>
      </c>
      <c r="H37" s="9">
        <f t="shared" si="0"/>
        <v>9.31</v>
      </c>
      <c r="I37" s="34"/>
      <c r="J37" s="34"/>
      <c r="K37" s="34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</row>
    <row r="38" spans="1:153" s="14" customFormat="1" ht="31.2" x14ac:dyDescent="0.6">
      <c r="B38" s="45">
        <v>784001534</v>
      </c>
      <c r="C38" s="8" t="s">
        <v>155</v>
      </c>
      <c r="D38" s="38">
        <v>77894278504</v>
      </c>
      <c r="E38" s="3">
        <v>10</v>
      </c>
      <c r="F38" s="3">
        <v>100</v>
      </c>
      <c r="G38" s="2">
        <v>9.74</v>
      </c>
      <c r="H38" s="9">
        <f t="shared" si="0"/>
        <v>9.74</v>
      </c>
      <c r="I38" s="34"/>
      <c r="J38" s="34"/>
      <c r="K38" s="3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</row>
    <row r="39" spans="1:153" s="14" customFormat="1" ht="31.2" x14ac:dyDescent="0.6">
      <c r="A39" s="55" t="s">
        <v>170</v>
      </c>
      <c r="B39" s="56">
        <v>784001535</v>
      </c>
      <c r="C39" s="53" t="str">
        <f>VLOOKUP(B39,[1]NLBPEX!$B$11:$C$173,2,0)</f>
        <v>1 X 1/2 X 1         NL BRASS PEX  TEE</v>
      </c>
      <c r="D39" s="64">
        <v>77894278692</v>
      </c>
      <c r="E39" s="54">
        <v>10</v>
      </c>
      <c r="F39" s="54">
        <v>150</v>
      </c>
      <c r="G39" s="67">
        <v>9.7100000000000009</v>
      </c>
      <c r="H39" s="57">
        <f t="shared" si="0"/>
        <v>9.7100000000000009</v>
      </c>
      <c r="I39" s="34"/>
      <c r="J39" s="34"/>
      <c r="K39" s="3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</row>
    <row r="40" spans="1:153" s="14" customFormat="1" ht="31.2" x14ac:dyDescent="0.6">
      <c r="B40" s="45">
        <v>784001543</v>
      </c>
      <c r="C40" s="8" t="s">
        <v>156</v>
      </c>
      <c r="D40" s="38">
        <v>77894278496</v>
      </c>
      <c r="E40" s="3">
        <v>10</v>
      </c>
      <c r="F40" s="3">
        <v>100</v>
      </c>
      <c r="G40" s="2">
        <v>9.6</v>
      </c>
      <c r="H40" s="9">
        <f t="shared" si="0"/>
        <v>9.6</v>
      </c>
      <c r="I40" s="34"/>
      <c r="J40" s="34"/>
      <c r="K40" s="3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</row>
    <row r="41" spans="1:153" s="14" customFormat="1" ht="31.2" x14ac:dyDescent="0.6">
      <c r="B41" s="45">
        <v>784001544</v>
      </c>
      <c r="C41" s="8" t="s">
        <v>157</v>
      </c>
      <c r="D41" s="38">
        <v>77894278410</v>
      </c>
      <c r="E41" s="3">
        <v>10</v>
      </c>
      <c r="F41" s="3">
        <v>100</v>
      </c>
      <c r="G41" s="2">
        <v>10.73</v>
      </c>
      <c r="H41" s="9">
        <f t="shared" ref="H41:H72" si="1">$H$7*G41</f>
        <v>10.73</v>
      </c>
      <c r="I41" s="34"/>
      <c r="J41" s="34"/>
      <c r="K41" s="3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</row>
    <row r="42" spans="1:153" s="14" customFormat="1" ht="31.2" x14ac:dyDescent="0.6">
      <c r="B42" s="45">
        <v>784001545</v>
      </c>
      <c r="C42" s="8" t="s">
        <v>158</v>
      </c>
      <c r="D42" s="38">
        <v>77894278495</v>
      </c>
      <c r="E42" s="3">
        <v>10</v>
      </c>
      <c r="F42" s="3">
        <v>100</v>
      </c>
      <c r="G42" s="2">
        <v>10.85</v>
      </c>
      <c r="H42" s="9">
        <f t="shared" si="1"/>
        <v>10.85</v>
      </c>
      <c r="I42" s="34"/>
      <c r="J42" s="34"/>
      <c r="K42" s="3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</row>
    <row r="43" spans="1:153" s="14" customFormat="1" ht="31.2" x14ac:dyDescent="0.6">
      <c r="B43" s="45">
        <v>784001553</v>
      </c>
      <c r="C43" s="8" t="s">
        <v>159</v>
      </c>
      <c r="D43" s="38">
        <v>77894278411</v>
      </c>
      <c r="E43" s="3">
        <v>10</v>
      </c>
      <c r="F43" s="3">
        <v>150</v>
      </c>
      <c r="G43" s="2">
        <v>9.76</v>
      </c>
      <c r="H43" s="9">
        <f t="shared" si="1"/>
        <v>9.76</v>
      </c>
      <c r="I43" s="34"/>
      <c r="J43" s="34"/>
      <c r="K43" s="3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</row>
    <row r="44" spans="1:153" s="14" customFormat="1" ht="31.2" x14ac:dyDescent="0.6">
      <c r="B44" s="45">
        <v>784001554</v>
      </c>
      <c r="C44" s="8" t="s">
        <v>160</v>
      </c>
      <c r="D44" s="38">
        <v>77894278412</v>
      </c>
      <c r="E44" s="3">
        <v>10</v>
      </c>
      <c r="F44" s="3">
        <v>120</v>
      </c>
      <c r="G44" s="2">
        <v>10.42</v>
      </c>
      <c r="H44" s="9">
        <f t="shared" si="1"/>
        <v>10.42</v>
      </c>
      <c r="I44" s="34"/>
      <c r="J44" s="34"/>
      <c r="K44" s="3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</row>
    <row r="45" spans="1:153" s="14" customFormat="1" ht="31.2" x14ac:dyDescent="0.6">
      <c r="B45" s="45">
        <v>784001644</v>
      </c>
      <c r="C45" s="8" t="s">
        <v>15</v>
      </c>
      <c r="D45" s="38">
        <v>77894278517</v>
      </c>
      <c r="E45" s="3">
        <v>10</v>
      </c>
      <c r="F45" s="3">
        <v>100</v>
      </c>
      <c r="G45" s="2">
        <v>21.53</v>
      </c>
      <c r="H45" s="9">
        <f t="shared" si="1"/>
        <v>21.53</v>
      </c>
      <c r="I45" s="34"/>
      <c r="J45" s="34"/>
      <c r="K45" s="3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</row>
    <row r="46" spans="1:153" s="14" customFormat="1" ht="31.2" x14ac:dyDescent="0.6">
      <c r="B46" s="45">
        <v>784001654</v>
      </c>
      <c r="C46" s="8" t="s">
        <v>16</v>
      </c>
      <c r="D46" s="38">
        <v>77894278518</v>
      </c>
      <c r="E46" s="3">
        <v>10</v>
      </c>
      <c r="F46" s="3">
        <v>100</v>
      </c>
      <c r="G46" s="2">
        <v>19.05</v>
      </c>
      <c r="H46" s="9">
        <f t="shared" si="1"/>
        <v>19.05</v>
      </c>
      <c r="I46" s="34"/>
      <c r="J46" s="34"/>
      <c r="K46" s="3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</row>
    <row r="47" spans="1:153" s="14" customFormat="1" ht="31.2" x14ac:dyDescent="0.6">
      <c r="B47" s="45">
        <v>784001655</v>
      </c>
      <c r="C47" s="8" t="s">
        <v>17</v>
      </c>
      <c r="D47" s="38">
        <v>77894278519</v>
      </c>
      <c r="E47" s="3">
        <v>10</v>
      </c>
      <c r="F47" s="3">
        <v>100</v>
      </c>
      <c r="G47" s="2">
        <v>26.42</v>
      </c>
      <c r="H47" s="9">
        <f t="shared" si="1"/>
        <v>26.42</v>
      </c>
      <c r="I47" s="34"/>
      <c r="J47" s="34"/>
      <c r="K47" s="3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</row>
    <row r="48" spans="1:153" s="14" customFormat="1" ht="31.2" x14ac:dyDescent="0.6">
      <c r="B48" s="45">
        <v>784001663</v>
      </c>
      <c r="C48" s="8" t="s">
        <v>18</v>
      </c>
      <c r="D48" s="38">
        <v>77894278520</v>
      </c>
      <c r="E48" s="3">
        <v>10</v>
      </c>
      <c r="F48" s="3">
        <v>100</v>
      </c>
      <c r="G48" s="2">
        <v>20.420000000000002</v>
      </c>
      <c r="H48" s="9">
        <f t="shared" si="1"/>
        <v>20.420000000000002</v>
      </c>
      <c r="I48" s="34"/>
      <c r="J48" s="34"/>
      <c r="K48" s="3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</row>
    <row r="49" spans="1:153" s="14" customFormat="1" ht="31.2" x14ac:dyDescent="0.6">
      <c r="B49" s="45">
        <v>784001664</v>
      </c>
      <c r="C49" s="8" t="s">
        <v>19</v>
      </c>
      <c r="D49" s="38">
        <v>77894278521</v>
      </c>
      <c r="E49" s="3">
        <v>10</v>
      </c>
      <c r="F49" s="3">
        <v>100</v>
      </c>
      <c r="G49" s="2">
        <v>26.22</v>
      </c>
      <c r="H49" s="9">
        <f t="shared" si="1"/>
        <v>26.22</v>
      </c>
      <c r="I49" s="34"/>
      <c r="J49" s="34"/>
      <c r="K49" s="3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</row>
    <row r="50" spans="1:153" s="14" customFormat="1" ht="31.2" x14ac:dyDescent="0.6">
      <c r="B50" s="45">
        <v>784001665</v>
      </c>
      <c r="C50" s="8" t="s">
        <v>20</v>
      </c>
      <c r="D50" s="38">
        <v>77894278522</v>
      </c>
      <c r="E50" s="3">
        <v>10</v>
      </c>
      <c r="F50" s="3">
        <v>100</v>
      </c>
      <c r="G50" s="2">
        <v>22.57</v>
      </c>
      <c r="H50" s="9">
        <f t="shared" si="1"/>
        <v>22.57</v>
      </c>
      <c r="I50" s="34"/>
      <c r="J50" s="34"/>
      <c r="K50" s="3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</row>
    <row r="51" spans="1:153" s="14" customFormat="1" ht="31.2" x14ac:dyDescent="0.6">
      <c r="B51" s="45">
        <v>784001744</v>
      </c>
      <c r="C51" s="8" t="s">
        <v>21</v>
      </c>
      <c r="D51" s="38">
        <v>77894278535</v>
      </c>
      <c r="E51" s="3">
        <v>10</v>
      </c>
      <c r="F51" s="3">
        <v>100</v>
      </c>
      <c r="G51" s="2">
        <v>30.89</v>
      </c>
      <c r="H51" s="9">
        <f t="shared" si="1"/>
        <v>30.89</v>
      </c>
      <c r="I51" s="34"/>
      <c r="J51" s="34"/>
      <c r="K51" s="3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</row>
    <row r="52" spans="1:153" s="14" customFormat="1" ht="31.2" x14ac:dyDescent="0.6">
      <c r="B52" s="45">
        <v>784001755</v>
      </c>
      <c r="C52" s="8" t="s">
        <v>22</v>
      </c>
      <c r="D52" s="38">
        <v>77894278552</v>
      </c>
      <c r="E52" s="3">
        <v>10</v>
      </c>
      <c r="F52" s="3">
        <v>100</v>
      </c>
      <c r="G52" s="2">
        <v>37.53</v>
      </c>
      <c r="H52" s="9">
        <f t="shared" si="1"/>
        <v>37.53</v>
      </c>
      <c r="I52" s="34"/>
      <c r="J52" s="34"/>
      <c r="K52" s="3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</row>
    <row r="53" spans="1:153" s="14" customFormat="1" ht="31.2" x14ac:dyDescent="0.6">
      <c r="B53" s="45">
        <v>784001764</v>
      </c>
      <c r="C53" s="8" t="s">
        <v>23</v>
      </c>
      <c r="D53" s="38">
        <v>77894278536</v>
      </c>
      <c r="E53" s="3">
        <v>10</v>
      </c>
      <c r="F53" s="3">
        <v>100</v>
      </c>
      <c r="G53" s="2">
        <v>33.94</v>
      </c>
      <c r="H53" s="9">
        <f t="shared" si="1"/>
        <v>33.94</v>
      </c>
      <c r="I53" s="34"/>
      <c r="J53" s="34"/>
      <c r="K53" s="3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</row>
    <row r="54" spans="1:153" s="14" customFormat="1" ht="31.2" x14ac:dyDescent="0.6">
      <c r="B54" s="45">
        <v>784001765</v>
      </c>
      <c r="C54" s="8" t="s">
        <v>24</v>
      </c>
      <c r="D54" s="38">
        <v>77894278553</v>
      </c>
      <c r="E54" s="3">
        <v>10</v>
      </c>
      <c r="F54" s="3">
        <v>100</v>
      </c>
      <c r="G54" s="2">
        <v>40.700000000000003</v>
      </c>
      <c r="H54" s="9">
        <f t="shared" si="1"/>
        <v>40.700000000000003</v>
      </c>
      <c r="I54" s="34"/>
      <c r="J54" s="34"/>
      <c r="K54" s="3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</row>
    <row r="55" spans="1:153" s="14" customFormat="1" ht="31.2" x14ac:dyDescent="0.6">
      <c r="B55" s="45">
        <v>784001766</v>
      </c>
      <c r="C55" s="8" t="s">
        <v>25</v>
      </c>
      <c r="D55" s="38">
        <v>77894278554</v>
      </c>
      <c r="E55" s="3">
        <v>10</v>
      </c>
      <c r="F55" s="3">
        <v>100</v>
      </c>
      <c r="G55" s="2">
        <v>47.87</v>
      </c>
      <c r="H55" s="9">
        <f t="shared" si="1"/>
        <v>47.87</v>
      </c>
      <c r="I55" s="34"/>
      <c r="J55" s="34"/>
      <c r="K55" s="3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</row>
    <row r="56" spans="1:153" s="14" customFormat="1" ht="31.2" x14ac:dyDescent="0.6">
      <c r="B56" s="45">
        <v>784001774</v>
      </c>
      <c r="C56" s="8" t="s">
        <v>26</v>
      </c>
      <c r="D56" s="38">
        <v>77894278555</v>
      </c>
      <c r="E56" s="3">
        <v>10</v>
      </c>
      <c r="F56" s="3">
        <v>100</v>
      </c>
      <c r="G56" s="2">
        <v>35.83</v>
      </c>
      <c r="H56" s="9">
        <f t="shared" si="1"/>
        <v>35.83</v>
      </c>
      <c r="I56" s="34"/>
      <c r="J56" s="34"/>
      <c r="K56" s="3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</row>
    <row r="57" spans="1:153" s="14" customFormat="1" ht="31.2" x14ac:dyDescent="0.6">
      <c r="B57" s="45">
        <v>784001775</v>
      </c>
      <c r="C57" s="8" t="s">
        <v>27</v>
      </c>
      <c r="D57" s="38">
        <v>77894278556</v>
      </c>
      <c r="E57" s="3">
        <v>10</v>
      </c>
      <c r="F57" s="3">
        <v>100</v>
      </c>
      <c r="G57" s="2">
        <v>42.17</v>
      </c>
      <c r="H57" s="9">
        <f t="shared" si="1"/>
        <v>42.17</v>
      </c>
      <c r="I57" s="34"/>
      <c r="J57" s="34"/>
      <c r="K57" s="3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</row>
    <row r="58" spans="1:153" s="14" customFormat="1" ht="31.2" x14ac:dyDescent="0.6">
      <c r="B58" s="45">
        <v>784001776</v>
      </c>
      <c r="C58" s="8" t="s">
        <v>28</v>
      </c>
      <c r="D58" s="38">
        <v>77894278557</v>
      </c>
      <c r="E58" s="3">
        <v>10</v>
      </c>
      <c r="F58" s="3">
        <v>100</v>
      </c>
      <c r="G58" s="2">
        <v>49.56</v>
      </c>
      <c r="H58" s="9">
        <f t="shared" si="1"/>
        <v>49.56</v>
      </c>
      <c r="I58" s="34"/>
      <c r="J58" s="34"/>
      <c r="K58" s="3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</row>
    <row r="59" spans="1:153" s="14" customFormat="1" ht="31.2" x14ac:dyDescent="0.6">
      <c r="A59" s="55" t="s">
        <v>170</v>
      </c>
      <c r="B59" s="56">
        <v>784001866</v>
      </c>
      <c r="C59" s="53" t="str">
        <f>VLOOKUP(B59,[1]NLBPEX!$B$11:$C$173,2,0)</f>
        <v>2 x 1 1/4 x 1 1/4        NL BRASS PEX TEE</v>
      </c>
      <c r="D59" s="64">
        <v>77894278558</v>
      </c>
      <c r="E59" s="54">
        <v>10</v>
      </c>
      <c r="F59" s="54" t="s">
        <v>167</v>
      </c>
      <c r="G59" s="67">
        <v>60.29</v>
      </c>
      <c r="H59" s="57">
        <f t="shared" si="1"/>
        <v>60.29</v>
      </c>
      <c r="I59" s="34"/>
      <c r="J59" s="34"/>
      <c r="K59" s="3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</row>
    <row r="60" spans="1:153" s="14" customFormat="1" ht="31.2" x14ac:dyDescent="0.6">
      <c r="B60" s="45">
        <v>784001874</v>
      </c>
      <c r="C60" s="8" t="s">
        <v>29</v>
      </c>
      <c r="D60" s="38">
        <v>77894278559</v>
      </c>
      <c r="E60" s="3">
        <v>10</v>
      </c>
      <c r="F60" s="3">
        <v>100</v>
      </c>
      <c r="G60" s="2">
        <v>56.94</v>
      </c>
      <c r="H60" s="9">
        <f t="shared" si="1"/>
        <v>56.94</v>
      </c>
      <c r="I60" s="34"/>
      <c r="J60" s="34"/>
      <c r="K60" s="3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</row>
    <row r="61" spans="1:153" s="14" customFormat="1" ht="31.2" x14ac:dyDescent="0.6">
      <c r="B61" s="45">
        <v>784001875</v>
      </c>
      <c r="C61" s="8" t="s">
        <v>30</v>
      </c>
      <c r="D61" s="38">
        <v>77894278560</v>
      </c>
      <c r="E61" s="3">
        <v>10</v>
      </c>
      <c r="F61" s="3">
        <v>100</v>
      </c>
      <c r="G61" s="2">
        <v>65.790000000000006</v>
      </c>
      <c r="H61" s="9">
        <f t="shared" si="1"/>
        <v>65.790000000000006</v>
      </c>
      <c r="I61" s="34"/>
      <c r="J61" s="34"/>
      <c r="K61" s="3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</row>
    <row r="62" spans="1:153" s="14" customFormat="1" ht="31.2" x14ac:dyDescent="0.6">
      <c r="B62" s="45">
        <v>784001876</v>
      </c>
      <c r="C62" s="8" t="s">
        <v>31</v>
      </c>
      <c r="D62" s="38">
        <v>77894278561</v>
      </c>
      <c r="E62" s="3">
        <v>10</v>
      </c>
      <c r="F62" s="3">
        <v>100</v>
      </c>
      <c r="G62" s="2">
        <v>73.849999999999994</v>
      </c>
      <c r="H62" s="9">
        <f t="shared" si="1"/>
        <v>73.849999999999994</v>
      </c>
      <c r="I62" s="34"/>
      <c r="J62" s="34"/>
      <c r="K62" s="3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</row>
    <row r="63" spans="1:153" s="14" customFormat="1" ht="31.2" x14ac:dyDescent="0.6">
      <c r="B63" s="45">
        <v>784001877</v>
      </c>
      <c r="C63" s="8" t="s">
        <v>32</v>
      </c>
      <c r="D63" s="38">
        <v>77894278562</v>
      </c>
      <c r="E63" s="3">
        <v>10</v>
      </c>
      <c r="F63" s="3">
        <v>100</v>
      </c>
      <c r="G63" s="2">
        <v>84.95</v>
      </c>
      <c r="H63" s="9">
        <f t="shared" si="1"/>
        <v>84.95</v>
      </c>
      <c r="I63" s="34"/>
      <c r="J63" s="34"/>
      <c r="K63" s="3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</row>
    <row r="64" spans="1:153" s="14" customFormat="1" ht="31.2" x14ac:dyDescent="0.6">
      <c r="B64" s="45">
        <v>784001884</v>
      </c>
      <c r="C64" s="8" t="s">
        <v>33</v>
      </c>
      <c r="D64" s="38">
        <v>77894278563</v>
      </c>
      <c r="E64" s="3">
        <v>10</v>
      </c>
      <c r="F64" s="3">
        <v>100</v>
      </c>
      <c r="G64" s="2">
        <v>68.17</v>
      </c>
      <c r="H64" s="9">
        <f t="shared" si="1"/>
        <v>68.17</v>
      </c>
      <c r="I64" s="34"/>
      <c r="J64" s="34"/>
      <c r="K64" s="3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</row>
    <row r="65" spans="1:153" s="14" customFormat="1" ht="31.2" x14ac:dyDescent="0.6">
      <c r="B65" s="45">
        <v>784001885</v>
      </c>
      <c r="C65" s="8" t="s">
        <v>34</v>
      </c>
      <c r="D65" s="38">
        <v>77894278564</v>
      </c>
      <c r="E65" s="3">
        <v>10</v>
      </c>
      <c r="F65" s="3">
        <v>100</v>
      </c>
      <c r="G65" s="2">
        <v>75.19</v>
      </c>
      <c r="H65" s="9">
        <f t="shared" si="1"/>
        <v>75.19</v>
      </c>
      <c r="I65" s="34"/>
      <c r="J65" s="34"/>
      <c r="K65" s="3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</row>
    <row r="66" spans="1:153" s="14" customFormat="1" ht="31.2" x14ac:dyDescent="0.6">
      <c r="B66" s="45">
        <v>784001886</v>
      </c>
      <c r="C66" s="8" t="s">
        <v>35</v>
      </c>
      <c r="D66" s="38">
        <v>77894278565</v>
      </c>
      <c r="E66" s="3">
        <v>10</v>
      </c>
      <c r="F66" s="3">
        <v>100</v>
      </c>
      <c r="G66" s="2">
        <v>81.33</v>
      </c>
      <c r="H66" s="9">
        <f t="shared" si="1"/>
        <v>81.33</v>
      </c>
      <c r="I66" s="34"/>
      <c r="J66" s="34"/>
      <c r="K66" s="3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</row>
    <row r="67" spans="1:153" s="14" customFormat="1" ht="31.2" x14ac:dyDescent="0.6">
      <c r="B67" s="45">
        <v>784001887</v>
      </c>
      <c r="C67" s="8" t="s">
        <v>36</v>
      </c>
      <c r="D67" s="38">
        <v>77894278566</v>
      </c>
      <c r="E67" s="3">
        <v>10</v>
      </c>
      <c r="F67" s="3">
        <v>100</v>
      </c>
      <c r="G67" s="2">
        <v>122.02</v>
      </c>
      <c r="H67" s="9">
        <f t="shared" si="1"/>
        <v>122.02</v>
      </c>
      <c r="I67" s="34"/>
      <c r="J67" s="34"/>
      <c r="K67" s="3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</row>
    <row r="68" spans="1:153" s="14" customFormat="1" ht="31.2" x14ac:dyDescent="0.6">
      <c r="B68" s="45">
        <v>784006004</v>
      </c>
      <c r="C68" s="8" t="s">
        <v>37</v>
      </c>
      <c r="D68" s="38">
        <v>77894278413</v>
      </c>
      <c r="E68" s="3">
        <v>50</v>
      </c>
      <c r="F68" s="3">
        <v>500</v>
      </c>
      <c r="G68" s="2">
        <v>3.85</v>
      </c>
      <c r="H68" s="9">
        <f t="shared" si="1"/>
        <v>3.85</v>
      </c>
      <c r="I68" s="34"/>
      <c r="J68" s="34"/>
      <c r="K68" s="3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</row>
    <row r="69" spans="1:153" s="14" customFormat="1" ht="31.2" x14ac:dyDescent="0.6">
      <c r="B69" s="45">
        <v>784006005</v>
      </c>
      <c r="C69" s="8" t="s">
        <v>38</v>
      </c>
      <c r="D69" s="38">
        <v>77894278414</v>
      </c>
      <c r="E69" s="3">
        <v>50</v>
      </c>
      <c r="F69" s="3">
        <v>600</v>
      </c>
      <c r="G69" s="2">
        <v>2.39</v>
      </c>
      <c r="H69" s="9">
        <f t="shared" si="1"/>
        <v>2.39</v>
      </c>
      <c r="I69" s="34"/>
      <c r="J69" s="34"/>
      <c r="K69" s="3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</row>
    <row r="70" spans="1:153" s="14" customFormat="1" ht="31.2" x14ac:dyDescent="0.6">
      <c r="A70" s="55" t="s">
        <v>170</v>
      </c>
      <c r="B70" s="56">
        <v>784006006</v>
      </c>
      <c r="C70" s="53" t="str">
        <f>VLOOKUP(B70,[1]NLBPEX!$B$11:$C$173,2,0)</f>
        <v>5/8              NL BRASS PEX   90 ELBOW</v>
      </c>
      <c r="D70" s="64">
        <v>77894278687</v>
      </c>
      <c r="E70" s="54">
        <v>25</v>
      </c>
      <c r="F70" s="54">
        <v>250</v>
      </c>
      <c r="G70" s="67">
        <v>3.6</v>
      </c>
      <c r="H70" s="57">
        <f t="shared" si="1"/>
        <v>3.6</v>
      </c>
      <c r="I70" s="34"/>
      <c r="J70" s="34"/>
      <c r="K70" s="3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</row>
    <row r="71" spans="1:153" s="14" customFormat="1" ht="31.2" x14ac:dyDescent="0.6">
      <c r="B71" s="45">
        <v>784006007</v>
      </c>
      <c r="C71" s="8" t="s">
        <v>39</v>
      </c>
      <c r="D71" s="38">
        <v>77894278415</v>
      </c>
      <c r="E71" s="3">
        <v>25</v>
      </c>
      <c r="F71" s="3">
        <v>300</v>
      </c>
      <c r="G71" s="2">
        <v>4.22</v>
      </c>
      <c r="H71" s="9">
        <f t="shared" si="1"/>
        <v>4.22</v>
      </c>
      <c r="I71" s="34"/>
      <c r="J71" s="34"/>
      <c r="K71" s="3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</row>
    <row r="72" spans="1:153" s="14" customFormat="1" ht="31.2" x14ac:dyDescent="0.6">
      <c r="B72" s="45">
        <v>784006010</v>
      </c>
      <c r="C72" s="8" t="s">
        <v>40</v>
      </c>
      <c r="D72" s="38">
        <v>77894278416</v>
      </c>
      <c r="E72" s="3">
        <v>10</v>
      </c>
      <c r="F72" s="3">
        <v>150</v>
      </c>
      <c r="G72" s="2">
        <v>8.25</v>
      </c>
      <c r="H72" s="9">
        <f t="shared" si="1"/>
        <v>8.25</v>
      </c>
      <c r="I72" s="34"/>
      <c r="J72" s="34"/>
      <c r="K72" s="3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</row>
    <row r="73" spans="1:153" s="14" customFormat="1" ht="31.2" x14ac:dyDescent="0.6">
      <c r="B73" s="45">
        <v>784006012</v>
      </c>
      <c r="C73" s="8" t="s">
        <v>41</v>
      </c>
      <c r="D73" s="38">
        <v>77894278506</v>
      </c>
      <c r="E73" s="3">
        <v>10</v>
      </c>
      <c r="F73" s="3">
        <v>100</v>
      </c>
      <c r="G73" s="2">
        <v>22.84</v>
      </c>
      <c r="H73" s="9">
        <f t="shared" ref="H73:H104" si="2">$H$7*G73</f>
        <v>22.84</v>
      </c>
      <c r="I73" s="34"/>
      <c r="J73" s="34"/>
      <c r="K73" s="3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</row>
    <row r="74" spans="1:153" s="14" customFormat="1" ht="31.2" x14ac:dyDescent="0.6">
      <c r="B74" s="45">
        <v>784006015</v>
      </c>
      <c r="C74" s="8" t="s">
        <v>42</v>
      </c>
      <c r="D74" s="38">
        <v>77894278537</v>
      </c>
      <c r="E74" s="3">
        <v>10</v>
      </c>
      <c r="F74" s="3">
        <v>100</v>
      </c>
      <c r="G74" s="2">
        <v>53.89</v>
      </c>
      <c r="H74" s="9">
        <f t="shared" si="2"/>
        <v>53.89</v>
      </c>
      <c r="I74" s="34"/>
      <c r="J74" s="34"/>
      <c r="K74" s="3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</row>
    <row r="75" spans="1:153" s="14" customFormat="1" ht="31.2" x14ac:dyDescent="0.6">
      <c r="B75" s="45">
        <v>784006020</v>
      </c>
      <c r="C75" s="8" t="s">
        <v>43</v>
      </c>
      <c r="D75" s="38">
        <v>77894278538</v>
      </c>
      <c r="E75" s="3">
        <v>10</v>
      </c>
      <c r="F75" s="3">
        <v>100</v>
      </c>
      <c r="G75" s="2">
        <v>95.48</v>
      </c>
      <c r="H75" s="9">
        <f t="shared" si="2"/>
        <v>95.48</v>
      </c>
      <c r="I75" s="34"/>
      <c r="J75" s="34"/>
      <c r="K75" s="3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</row>
    <row r="76" spans="1:153" s="14" customFormat="1" ht="31.2" x14ac:dyDescent="0.6">
      <c r="B76" s="45">
        <v>784006043</v>
      </c>
      <c r="C76" s="8" t="s">
        <v>44</v>
      </c>
      <c r="D76" s="38">
        <v>77894278417</v>
      </c>
      <c r="E76" s="3">
        <v>25</v>
      </c>
      <c r="F76" s="3">
        <v>400</v>
      </c>
      <c r="G76" s="2">
        <v>3.78</v>
      </c>
      <c r="H76" s="9">
        <f t="shared" si="2"/>
        <v>3.78</v>
      </c>
      <c r="I76" s="34"/>
      <c r="J76" s="34"/>
      <c r="K76" s="3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</row>
    <row r="77" spans="1:153" s="14" customFormat="1" ht="31.2" x14ac:dyDescent="0.6">
      <c r="B77" s="45">
        <v>784007005</v>
      </c>
      <c r="C77" s="8" t="s">
        <v>45</v>
      </c>
      <c r="D77" s="38">
        <v>77894278458</v>
      </c>
      <c r="E77" s="3">
        <v>10</v>
      </c>
      <c r="F77" s="3">
        <v>300</v>
      </c>
      <c r="G77" s="2">
        <v>5.93</v>
      </c>
      <c r="H77" s="9">
        <f t="shared" si="2"/>
        <v>5.93</v>
      </c>
      <c r="I77" s="34"/>
      <c r="J77" s="34"/>
      <c r="K77" s="3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</row>
    <row r="78" spans="1:153" s="14" customFormat="1" ht="31.2" x14ac:dyDescent="0.6">
      <c r="B78" s="45">
        <v>784007007</v>
      </c>
      <c r="C78" s="8" t="s">
        <v>46</v>
      </c>
      <c r="D78" s="38">
        <v>77894278459</v>
      </c>
      <c r="E78" s="3">
        <v>10</v>
      </c>
      <c r="F78" s="3">
        <v>100</v>
      </c>
      <c r="G78" s="2">
        <v>10.029999999999999</v>
      </c>
      <c r="H78" s="9">
        <f t="shared" si="2"/>
        <v>10.029999999999999</v>
      </c>
      <c r="I78" s="34"/>
      <c r="J78" s="34"/>
      <c r="K78" s="3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</row>
    <row r="79" spans="1:153" s="14" customFormat="1" ht="31.2" x14ac:dyDescent="0.6">
      <c r="A79" s="55" t="s">
        <v>170</v>
      </c>
      <c r="B79" s="56">
        <v>784007010</v>
      </c>
      <c r="C79" s="53" t="str">
        <f>VLOOKUP(B79,[1]NLBPEX!$B$11:$C$173,2,0)</f>
        <v>1                  NL BRASS PEX x F SWT 90 ELBOW</v>
      </c>
      <c r="D79" s="64">
        <v>77894278503</v>
      </c>
      <c r="E79" s="54">
        <v>10</v>
      </c>
      <c r="F79" s="54">
        <v>100</v>
      </c>
      <c r="G79" s="67">
        <v>11.27</v>
      </c>
      <c r="H79" s="57">
        <f t="shared" si="2"/>
        <v>11.27</v>
      </c>
      <c r="I79" s="34"/>
      <c r="J79" s="34"/>
      <c r="K79" s="3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</row>
    <row r="80" spans="1:153" s="14" customFormat="1" ht="31.2" x14ac:dyDescent="0.6">
      <c r="A80" s="55" t="s">
        <v>170</v>
      </c>
      <c r="B80" s="56">
        <v>784007034</v>
      </c>
      <c r="C80" s="53" t="str">
        <f>VLOOKUP(B80,[1]NLBPEX!$B$11:$C$173,2,0)</f>
        <v>1/2 X 3/4   NL BRASS PEX X F SWT 90 ELBOW</v>
      </c>
      <c r="D80" s="64">
        <v>77894278697</v>
      </c>
      <c r="E80" s="54">
        <v>10</v>
      </c>
      <c r="F80" s="54">
        <v>100</v>
      </c>
      <c r="G80" s="67">
        <v>6.8</v>
      </c>
      <c r="H80" s="57">
        <f t="shared" si="2"/>
        <v>6.8</v>
      </c>
      <c r="I80" s="34"/>
      <c r="J80" s="34"/>
      <c r="K80" s="3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</row>
    <row r="81" spans="1:153" s="14" customFormat="1" ht="31.2" x14ac:dyDescent="0.6">
      <c r="B81" s="45">
        <v>784008005</v>
      </c>
      <c r="C81" s="8" t="s">
        <v>47</v>
      </c>
      <c r="D81" s="38">
        <v>77894278460</v>
      </c>
      <c r="E81" s="3">
        <v>25</v>
      </c>
      <c r="F81" s="3">
        <v>400</v>
      </c>
      <c r="G81" s="2">
        <v>4.03</v>
      </c>
      <c r="H81" s="9">
        <f t="shared" si="2"/>
        <v>4.03</v>
      </c>
      <c r="I81" s="34"/>
      <c r="J81" s="34"/>
      <c r="K81" s="3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</row>
    <row r="82" spans="1:153" s="14" customFormat="1" ht="31.2" x14ac:dyDescent="0.6">
      <c r="B82" s="45">
        <v>784008007</v>
      </c>
      <c r="C82" s="8" t="s">
        <v>48</v>
      </c>
      <c r="D82" s="38">
        <v>77894278461</v>
      </c>
      <c r="E82" s="3">
        <v>10</v>
      </c>
      <c r="F82" s="3">
        <v>100</v>
      </c>
      <c r="G82" s="2">
        <v>12.38</v>
      </c>
      <c r="H82" s="9">
        <f t="shared" si="2"/>
        <v>12.38</v>
      </c>
      <c r="I82" s="34"/>
      <c r="J82" s="34"/>
      <c r="K82" s="3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</row>
    <row r="83" spans="1:153" s="14" customFormat="1" ht="31.2" x14ac:dyDescent="0.6">
      <c r="B83" s="45">
        <v>784010005</v>
      </c>
      <c r="C83" s="8" t="s">
        <v>49</v>
      </c>
      <c r="D83" s="38">
        <v>77894278419</v>
      </c>
      <c r="E83" s="3">
        <v>50</v>
      </c>
      <c r="F83" s="3">
        <v>300</v>
      </c>
      <c r="G83" s="2">
        <v>5.98</v>
      </c>
      <c r="H83" s="9">
        <f t="shared" si="2"/>
        <v>5.98</v>
      </c>
      <c r="I83" s="34"/>
      <c r="J83" s="34"/>
      <c r="K83" s="3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</row>
    <row r="84" spans="1:153" s="14" customFormat="1" ht="31.2" x14ac:dyDescent="0.6">
      <c r="B84" s="45">
        <v>784010007</v>
      </c>
      <c r="C84" s="8" t="s">
        <v>50</v>
      </c>
      <c r="D84" s="38">
        <v>77894278494</v>
      </c>
      <c r="E84" s="3">
        <v>25</v>
      </c>
      <c r="F84" s="3">
        <v>200</v>
      </c>
      <c r="G84" s="2">
        <v>15.54</v>
      </c>
      <c r="H84" s="9">
        <f t="shared" si="2"/>
        <v>15.54</v>
      </c>
      <c r="I84" s="34"/>
      <c r="J84" s="34"/>
      <c r="K84" s="3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</row>
    <row r="85" spans="1:153" s="14" customFormat="1" ht="31.2" x14ac:dyDescent="0.6">
      <c r="B85" s="45">
        <v>784010010</v>
      </c>
      <c r="C85" s="8" t="s">
        <v>51</v>
      </c>
      <c r="D85" s="38">
        <v>77894278498</v>
      </c>
      <c r="E85" s="3">
        <v>10</v>
      </c>
      <c r="F85" s="3">
        <v>100</v>
      </c>
      <c r="G85" s="2">
        <v>27.97</v>
      </c>
      <c r="H85" s="9">
        <f t="shared" si="2"/>
        <v>27.97</v>
      </c>
      <c r="I85" s="34"/>
      <c r="J85" s="34"/>
      <c r="K85" s="34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</row>
    <row r="86" spans="1:153" s="14" customFormat="1" ht="31.2" x14ac:dyDescent="0.6">
      <c r="B86" s="45">
        <v>784010012</v>
      </c>
      <c r="C86" s="8" t="s">
        <v>52</v>
      </c>
      <c r="D86" s="38">
        <v>77894278507</v>
      </c>
      <c r="E86" s="3">
        <v>10</v>
      </c>
      <c r="F86" s="3">
        <v>100</v>
      </c>
      <c r="G86" s="2">
        <v>62.27</v>
      </c>
      <c r="H86" s="9">
        <f t="shared" si="2"/>
        <v>62.27</v>
      </c>
      <c r="I86" s="34"/>
      <c r="J86" s="34"/>
      <c r="K86" s="34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</row>
    <row r="87" spans="1:153" s="14" customFormat="1" ht="31.2" x14ac:dyDescent="0.6">
      <c r="B87" s="45">
        <v>784010032</v>
      </c>
      <c r="C87" s="8" t="s">
        <v>53</v>
      </c>
      <c r="D87" s="38">
        <v>77894278420</v>
      </c>
      <c r="E87" s="3">
        <v>50</v>
      </c>
      <c r="F87" s="3">
        <v>300</v>
      </c>
      <c r="G87" s="2">
        <v>7.06</v>
      </c>
      <c r="H87" s="9">
        <f t="shared" si="2"/>
        <v>7.06</v>
      </c>
      <c r="I87" s="34"/>
      <c r="J87" s="34"/>
      <c r="K87" s="34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</row>
    <row r="88" spans="1:153" s="14" customFormat="1" ht="31.2" x14ac:dyDescent="0.6">
      <c r="A88" s="55" t="s">
        <v>170</v>
      </c>
      <c r="B88" s="56">
        <v>784010034</v>
      </c>
      <c r="C88" s="53" t="str">
        <f>VLOOKUP(B88,[1]NLBPEX!$B$11:$C$173,2,0)</f>
        <v>1/2 x 3/4    NL BRASS PEX x MIP 90 ELBOW</v>
      </c>
      <c r="D88" s="64">
        <v>77894278570</v>
      </c>
      <c r="E88" s="54">
        <v>25</v>
      </c>
      <c r="F88" s="54">
        <v>200</v>
      </c>
      <c r="G88" s="67">
        <v>5.88</v>
      </c>
      <c r="H88" s="57">
        <f t="shared" si="2"/>
        <v>5.88</v>
      </c>
      <c r="I88" s="34"/>
      <c r="J88" s="34"/>
      <c r="K88" s="34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</row>
    <row r="89" spans="1:153" s="14" customFormat="1" ht="31.2" x14ac:dyDescent="0.6">
      <c r="B89" s="45">
        <v>784010056</v>
      </c>
      <c r="C89" s="8" t="s">
        <v>54</v>
      </c>
      <c r="D89" s="38">
        <v>77894278523</v>
      </c>
      <c r="E89" s="3">
        <v>10</v>
      </c>
      <c r="F89" s="3">
        <v>100</v>
      </c>
      <c r="G89" s="2">
        <v>54.77</v>
      </c>
      <c r="H89" s="9">
        <f t="shared" si="2"/>
        <v>54.77</v>
      </c>
      <c r="I89" s="34"/>
      <c r="J89" s="34"/>
      <c r="K89" s="34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</row>
    <row r="90" spans="1:153" s="14" customFormat="1" ht="31.2" x14ac:dyDescent="0.6">
      <c r="B90" s="45">
        <v>784012005</v>
      </c>
      <c r="C90" s="8" t="s">
        <v>55</v>
      </c>
      <c r="D90" s="38">
        <v>77894278421</v>
      </c>
      <c r="E90" s="3">
        <v>50</v>
      </c>
      <c r="F90" s="3">
        <v>250</v>
      </c>
      <c r="G90" s="2">
        <v>4.6399999999999997</v>
      </c>
      <c r="H90" s="9">
        <f t="shared" si="2"/>
        <v>4.6399999999999997</v>
      </c>
      <c r="I90" s="34"/>
      <c r="J90" s="34"/>
      <c r="K90" s="34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</row>
    <row r="91" spans="1:153" s="14" customFormat="1" ht="31.2" x14ac:dyDescent="0.6">
      <c r="B91" s="45">
        <v>784012007</v>
      </c>
      <c r="C91" s="8" t="s">
        <v>56</v>
      </c>
      <c r="D91" s="38">
        <v>77894278422</v>
      </c>
      <c r="E91" s="3">
        <v>25</v>
      </c>
      <c r="F91" s="3">
        <v>200</v>
      </c>
      <c r="G91" s="2">
        <v>12.41</v>
      </c>
      <c r="H91" s="9">
        <f t="shared" si="2"/>
        <v>12.41</v>
      </c>
      <c r="I91" s="34"/>
      <c r="J91" s="34"/>
      <c r="K91" s="34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</row>
    <row r="92" spans="1:153" s="14" customFormat="1" ht="31.2" x14ac:dyDescent="0.6">
      <c r="A92" s="55" t="s">
        <v>170</v>
      </c>
      <c r="B92" s="56">
        <v>784012023</v>
      </c>
      <c r="C92" s="53" t="str">
        <f>VLOOKUP(B92,[1]NLBPEX!$B$11:$C$173,2,0)</f>
        <v>3/8X1/2   NL BRASS PEX x FPT NUT SWIVEL EL</v>
      </c>
      <c r="D92" s="64">
        <v>77894278493</v>
      </c>
      <c r="E92" s="54">
        <v>50</v>
      </c>
      <c r="F92" s="54">
        <v>250</v>
      </c>
      <c r="G92" s="67">
        <v>3.62</v>
      </c>
      <c r="H92" s="57">
        <f t="shared" si="2"/>
        <v>3.62</v>
      </c>
      <c r="I92" s="34"/>
      <c r="J92" s="34"/>
      <c r="K92" s="34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</row>
    <row r="93" spans="1:153" s="14" customFormat="1" ht="31.2" x14ac:dyDescent="0.6">
      <c r="B93" s="45">
        <v>784014005</v>
      </c>
      <c r="C93" s="8" t="s">
        <v>57</v>
      </c>
      <c r="D93" s="38">
        <v>77894278423</v>
      </c>
      <c r="E93" s="3">
        <v>10</v>
      </c>
      <c r="F93" s="3">
        <v>150</v>
      </c>
      <c r="G93" s="2">
        <v>9.15</v>
      </c>
      <c r="H93" s="9">
        <f t="shared" si="2"/>
        <v>9.15</v>
      </c>
      <c r="I93" s="34"/>
      <c r="J93" s="34"/>
      <c r="K93" s="34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</row>
    <row r="94" spans="1:153" s="14" customFormat="1" ht="31.2" x14ac:dyDescent="0.6">
      <c r="B94" s="45">
        <v>784014007</v>
      </c>
      <c r="C94" s="8" t="s">
        <v>58</v>
      </c>
      <c r="D94" s="38">
        <v>77894278424</v>
      </c>
      <c r="E94" s="3">
        <v>10</v>
      </c>
      <c r="F94" s="3">
        <v>100</v>
      </c>
      <c r="G94" s="2">
        <v>14.95</v>
      </c>
      <c r="H94" s="9">
        <f t="shared" si="2"/>
        <v>14.95</v>
      </c>
      <c r="I94" s="34"/>
      <c r="J94" s="34"/>
      <c r="K94" s="34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</row>
    <row r="95" spans="1:153" s="14" customFormat="1" ht="31.2" x14ac:dyDescent="0.6">
      <c r="B95" s="45">
        <v>784014010</v>
      </c>
      <c r="C95" s="8" t="s">
        <v>59</v>
      </c>
      <c r="D95" s="38">
        <v>77894278574</v>
      </c>
      <c r="E95" s="3">
        <v>10</v>
      </c>
      <c r="F95" s="3">
        <v>100</v>
      </c>
      <c r="G95" s="2">
        <v>43.47</v>
      </c>
      <c r="H95" s="9">
        <f t="shared" si="2"/>
        <v>43.47</v>
      </c>
      <c r="I95" s="34"/>
      <c r="J95" s="34"/>
      <c r="K95" s="34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</row>
    <row r="96" spans="1:153" s="14" customFormat="1" ht="31.2" x14ac:dyDescent="0.6">
      <c r="B96" s="45">
        <v>784014043</v>
      </c>
      <c r="C96" s="8" t="s">
        <v>60</v>
      </c>
      <c r="D96" s="38">
        <v>77894278463</v>
      </c>
      <c r="E96" s="3">
        <v>10</v>
      </c>
      <c r="F96" s="3">
        <v>50</v>
      </c>
      <c r="G96" s="2">
        <v>16.36</v>
      </c>
      <c r="H96" s="9">
        <f t="shared" si="2"/>
        <v>16.36</v>
      </c>
      <c r="I96" s="34"/>
      <c r="J96" s="34"/>
      <c r="K96" s="3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</row>
    <row r="97" spans="1:153" s="14" customFormat="1" ht="31.2" x14ac:dyDescent="0.6">
      <c r="A97" s="55" t="s">
        <v>170</v>
      </c>
      <c r="B97" s="56">
        <v>784018005</v>
      </c>
      <c r="C97" s="53" t="str">
        <f>VLOOKUP(B97,[1]NLBPEX!$B$11:$C$173,2,0)</f>
        <v>1/2            NL BRASS PEX x PEX x FPT DROP EAR TEE</v>
      </c>
      <c r="D97" s="64">
        <v>77894278696</v>
      </c>
      <c r="E97" s="54">
        <v>10</v>
      </c>
      <c r="F97" s="54">
        <v>100</v>
      </c>
      <c r="G97" s="67">
        <v>11.14</v>
      </c>
      <c r="H97" s="57">
        <f t="shared" si="2"/>
        <v>11.14</v>
      </c>
      <c r="I97" s="34"/>
      <c r="J97" s="34"/>
      <c r="K97" s="34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</row>
    <row r="98" spans="1:153" s="14" customFormat="1" ht="31.2" x14ac:dyDescent="0.6">
      <c r="B98" s="45">
        <v>784028004</v>
      </c>
      <c r="C98" s="8" t="s">
        <v>61</v>
      </c>
      <c r="D98" s="38">
        <v>77894278464</v>
      </c>
      <c r="E98" s="3">
        <v>100</v>
      </c>
      <c r="F98" s="3">
        <v>500</v>
      </c>
      <c r="G98" s="2">
        <v>3.74</v>
      </c>
      <c r="H98" s="9">
        <f t="shared" si="2"/>
        <v>3.74</v>
      </c>
      <c r="I98" s="34"/>
      <c r="J98" s="34"/>
      <c r="K98" s="34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</row>
    <row r="99" spans="1:153" s="14" customFormat="1" ht="31.2" x14ac:dyDescent="0.6">
      <c r="B99" s="45">
        <v>784028005</v>
      </c>
      <c r="C99" s="8" t="s">
        <v>62</v>
      </c>
      <c r="D99" s="38">
        <v>77894278465</v>
      </c>
      <c r="E99" s="3">
        <v>100</v>
      </c>
      <c r="F99" s="3">
        <v>400</v>
      </c>
      <c r="G99" s="2">
        <v>5.24</v>
      </c>
      <c r="H99" s="9">
        <f t="shared" si="2"/>
        <v>5.24</v>
      </c>
      <c r="I99" s="34"/>
      <c r="J99" s="34"/>
      <c r="K99" s="34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</row>
    <row r="100" spans="1:153" s="14" customFormat="1" ht="31.2" x14ac:dyDescent="0.6">
      <c r="B100" s="45">
        <v>784028007</v>
      </c>
      <c r="C100" s="8" t="s">
        <v>63</v>
      </c>
      <c r="D100" s="38">
        <v>77894278466</v>
      </c>
      <c r="E100" s="3">
        <v>25</v>
      </c>
      <c r="F100" s="3">
        <v>200</v>
      </c>
      <c r="G100" s="2">
        <v>7.99</v>
      </c>
      <c r="H100" s="9">
        <f t="shared" si="2"/>
        <v>7.99</v>
      </c>
      <c r="I100" s="34"/>
      <c r="J100" s="34"/>
      <c r="K100" s="34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</row>
    <row r="101" spans="1:153" s="14" customFormat="1" ht="31.2" x14ac:dyDescent="0.6">
      <c r="B101" s="45">
        <v>784028010</v>
      </c>
      <c r="C101" s="8" t="s">
        <v>64</v>
      </c>
      <c r="D101" s="38">
        <v>77894278501</v>
      </c>
      <c r="E101" s="3">
        <v>10</v>
      </c>
      <c r="F101" s="3">
        <v>250</v>
      </c>
      <c r="G101" s="2">
        <v>9.9700000000000006</v>
      </c>
      <c r="H101" s="9">
        <f t="shared" si="2"/>
        <v>9.9700000000000006</v>
      </c>
      <c r="I101" s="34"/>
      <c r="J101" s="34"/>
      <c r="K101" s="34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</row>
    <row r="102" spans="1:153" s="14" customFormat="1" ht="31.2" x14ac:dyDescent="0.6">
      <c r="B102" s="45">
        <v>784029004</v>
      </c>
      <c r="C102" s="8" t="s">
        <v>65</v>
      </c>
      <c r="D102" s="38">
        <v>77894278427</v>
      </c>
      <c r="E102" s="3">
        <v>100</v>
      </c>
      <c r="F102" s="3">
        <v>500</v>
      </c>
      <c r="G102" s="2">
        <v>1.95</v>
      </c>
      <c r="H102" s="9">
        <f t="shared" si="2"/>
        <v>1.95</v>
      </c>
      <c r="I102" s="34"/>
      <c r="J102" s="34"/>
      <c r="K102" s="3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</row>
    <row r="103" spans="1:153" s="14" customFormat="1" ht="31.2" x14ac:dyDescent="0.6">
      <c r="B103" s="45">
        <v>784029005</v>
      </c>
      <c r="C103" s="8" t="s">
        <v>66</v>
      </c>
      <c r="D103" s="38">
        <v>77894278428</v>
      </c>
      <c r="E103" s="3">
        <v>100</v>
      </c>
      <c r="F103" s="3">
        <v>1000</v>
      </c>
      <c r="G103" s="2">
        <v>1.66</v>
      </c>
      <c r="H103" s="9">
        <f t="shared" si="2"/>
        <v>1.66</v>
      </c>
      <c r="I103" s="34"/>
      <c r="J103" s="34"/>
      <c r="K103" s="34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</row>
    <row r="104" spans="1:153" s="14" customFormat="1" ht="31.2" x14ac:dyDescent="0.6">
      <c r="A104" s="55" t="s">
        <v>170</v>
      </c>
      <c r="B104" s="56">
        <v>784029006</v>
      </c>
      <c r="C104" s="53" t="str">
        <f>VLOOKUP(B104,[1]NLBPEX!$B$11:$C$173,2,0)</f>
        <v>5/8           NL BRASS PEX COUPLING</v>
      </c>
      <c r="D104" s="64">
        <v>77894278688</v>
      </c>
      <c r="E104" s="54">
        <v>25</v>
      </c>
      <c r="F104" s="54">
        <v>500</v>
      </c>
      <c r="G104" s="67">
        <v>2.2799999999999998</v>
      </c>
      <c r="H104" s="57">
        <f t="shared" si="2"/>
        <v>2.2799999999999998</v>
      </c>
      <c r="I104" s="34"/>
      <c r="J104" s="34"/>
      <c r="K104" s="34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</row>
    <row r="105" spans="1:153" s="14" customFormat="1" ht="31.2" x14ac:dyDescent="0.6">
      <c r="B105" s="45">
        <v>784029007</v>
      </c>
      <c r="C105" s="8" t="s">
        <v>67</v>
      </c>
      <c r="D105" s="38">
        <v>77894278429</v>
      </c>
      <c r="E105" s="3">
        <v>50</v>
      </c>
      <c r="F105" s="3">
        <v>600</v>
      </c>
      <c r="G105" s="2">
        <v>2.9</v>
      </c>
      <c r="H105" s="9">
        <f t="shared" ref="H105:H136" si="3">$H$7*G105</f>
        <v>2.9</v>
      </c>
      <c r="I105" s="34"/>
      <c r="J105" s="34"/>
      <c r="K105" s="34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</row>
    <row r="106" spans="1:153" s="14" customFormat="1" ht="31.2" x14ac:dyDescent="0.6">
      <c r="B106" s="45">
        <v>784029010</v>
      </c>
      <c r="C106" s="8" t="s">
        <v>68</v>
      </c>
      <c r="D106" s="38">
        <v>77894278430</v>
      </c>
      <c r="E106" s="3">
        <v>25</v>
      </c>
      <c r="F106" s="3">
        <v>250</v>
      </c>
      <c r="G106" s="2">
        <v>5.92</v>
      </c>
      <c r="H106" s="9">
        <f t="shared" si="3"/>
        <v>5.92</v>
      </c>
      <c r="I106" s="34"/>
      <c r="J106" s="34"/>
      <c r="K106" s="3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</row>
    <row r="107" spans="1:153" s="14" customFormat="1" ht="31.2" x14ac:dyDescent="0.6">
      <c r="B107" s="45">
        <v>784029012</v>
      </c>
      <c r="C107" s="8" t="s">
        <v>69</v>
      </c>
      <c r="D107" s="38">
        <v>77894278508</v>
      </c>
      <c r="E107" s="3">
        <v>10</v>
      </c>
      <c r="F107" s="3">
        <v>100</v>
      </c>
      <c r="G107" s="2">
        <v>12.98</v>
      </c>
      <c r="H107" s="9">
        <f t="shared" si="3"/>
        <v>12.98</v>
      </c>
      <c r="I107" s="34"/>
      <c r="J107" s="34"/>
      <c r="K107" s="3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</row>
    <row r="108" spans="1:153" s="14" customFormat="1" ht="31.2" x14ac:dyDescent="0.6">
      <c r="B108" s="45">
        <v>784029015</v>
      </c>
      <c r="C108" s="8" t="s">
        <v>70</v>
      </c>
      <c r="D108" s="38">
        <v>77894278539</v>
      </c>
      <c r="E108" s="3">
        <v>10</v>
      </c>
      <c r="F108" s="3">
        <v>100</v>
      </c>
      <c r="G108" s="2">
        <v>22.9</v>
      </c>
      <c r="H108" s="9">
        <f t="shared" si="3"/>
        <v>22.9</v>
      </c>
      <c r="I108" s="34"/>
      <c r="J108" s="34"/>
      <c r="K108" s="34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</row>
    <row r="109" spans="1:153" s="14" customFormat="1" ht="31.2" x14ac:dyDescent="0.6">
      <c r="B109" s="45">
        <v>784029020</v>
      </c>
      <c r="C109" s="8" t="s">
        <v>71</v>
      </c>
      <c r="D109" s="38">
        <v>77894278540</v>
      </c>
      <c r="E109" s="3">
        <v>10</v>
      </c>
      <c r="F109" s="3">
        <v>100</v>
      </c>
      <c r="G109" s="2">
        <v>49.45</v>
      </c>
      <c r="H109" s="9">
        <f t="shared" si="3"/>
        <v>49.45</v>
      </c>
      <c r="I109" s="34"/>
      <c r="J109" s="34"/>
      <c r="K109" s="3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</row>
    <row r="110" spans="1:153" s="14" customFormat="1" ht="31.2" x14ac:dyDescent="0.6">
      <c r="B110" s="45">
        <v>784029032</v>
      </c>
      <c r="C110" s="8" t="s">
        <v>72</v>
      </c>
      <c r="D110" s="38">
        <v>77894278431</v>
      </c>
      <c r="E110" s="3">
        <v>50</v>
      </c>
      <c r="F110" s="3">
        <v>500</v>
      </c>
      <c r="G110" s="2">
        <v>2.38</v>
      </c>
      <c r="H110" s="9">
        <f t="shared" si="3"/>
        <v>2.38</v>
      </c>
      <c r="I110" s="34"/>
      <c r="J110" s="34"/>
      <c r="K110" s="34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</row>
    <row r="111" spans="1:153" s="14" customFormat="1" ht="31.2" x14ac:dyDescent="0.6">
      <c r="B111" s="45">
        <v>784029043</v>
      </c>
      <c r="C111" s="8" t="s">
        <v>73</v>
      </c>
      <c r="D111" s="38">
        <v>77894278432</v>
      </c>
      <c r="E111" s="3">
        <v>50</v>
      </c>
      <c r="F111" s="3">
        <v>500</v>
      </c>
      <c r="G111" s="2">
        <v>3.63</v>
      </c>
      <c r="H111" s="9">
        <f t="shared" si="3"/>
        <v>3.63</v>
      </c>
      <c r="I111" s="34"/>
      <c r="J111" s="34"/>
      <c r="K111" s="34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</row>
    <row r="112" spans="1:153" s="14" customFormat="1" ht="31.2" x14ac:dyDescent="0.6">
      <c r="B112" s="45">
        <v>784029054</v>
      </c>
      <c r="C112" s="8" t="s">
        <v>74</v>
      </c>
      <c r="D112" s="38">
        <v>77894278433</v>
      </c>
      <c r="E112" s="3">
        <v>25</v>
      </c>
      <c r="F112" s="3">
        <v>250</v>
      </c>
      <c r="G112" s="2">
        <v>6.22</v>
      </c>
      <c r="H112" s="9">
        <f t="shared" si="3"/>
        <v>6.22</v>
      </c>
      <c r="I112" s="34"/>
      <c r="J112" s="34"/>
      <c r="K112" s="34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</row>
    <row r="113" spans="1:153" s="14" customFormat="1" ht="31.2" x14ac:dyDescent="0.6">
      <c r="B113" s="45">
        <v>784029065</v>
      </c>
      <c r="C113" s="8" t="s">
        <v>75</v>
      </c>
      <c r="D113" s="38">
        <v>77894278524</v>
      </c>
      <c r="E113" s="3">
        <v>10</v>
      </c>
      <c r="F113" s="3">
        <v>100</v>
      </c>
      <c r="G113" s="2">
        <v>11.18</v>
      </c>
      <c r="H113" s="9">
        <f t="shared" si="3"/>
        <v>11.18</v>
      </c>
      <c r="I113" s="34"/>
      <c r="J113" s="34"/>
      <c r="K113" s="3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</row>
    <row r="114" spans="1:153" s="14" customFormat="1" ht="31.2" x14ac:dyDescent="0.6">
      <c r="B114" s="45">
        <v>784029075</v>
      </c>
      <c r="C114" s="8" t="s">
        <v>76</v>
      </c>
      <c r="D114" s="38">
        <v>77894278541</v>
      </c>
      <c r="E114" s="3">
        <v>10</v>
      </c>
      <c r="F114" s="3">
        <v>100</v>
      </c>
      <c r="G114" s="2">
        <v>19.309999999999999</v>
      </c>
      <c r="H114" s="9">
        <f t="shared" si="3"/>
        <v>19.309999999999999</v>
      </c>
      <c r="I114" s="34"/>
      <c r="J114" s="34"/>
      <c r="K114" s="3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</row>
    <row r="115" spans="1:153" s="14" customFormat="1" ht="31.2" x14ac:dyDescent="0.6">
      <c r="B115" s="45">
        <v>784029076</v>
      </c>
      <c r="C115" s="8" t="s">
        <v>77</v>
      </c>
      <c r="D115" s="38">
        <v>77894278542</v>
      </c>
      <c r="E115" s="3">
        <v>10</v>
      </c>
      <c r="F115" s="3">
        <v>100</v>
      </c>
      <c r="G115" s="2">
        <v>21.67</v>
      </c>
      <c r="H115" s="9">
        <f t="shared" si="3"/>
        <v>21.67</v>
      </c>
      <c r="I115" s="34"/>
      <c r="J115" s="34"/>
      <c r="K115" s="3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</row>
    <row r="116" spans="1:153" s="14" customFormat="1" ht="31.2" x14ac:dyDescent="0.6">
      <c r="B116" s="45">
        <v>784029086</v>
      </c>
      <c r="C116" s="8" t="s">
        <v>78</v>
      </c>
      <c r="D116" s="38">
        <v>77894278543</v>
      </c>
      <c r="E116" s="3">
        <v>10</v>
      </c>
      <c r="F116" s="3">
        <v>100</v>
      </c>
      <c r="G116" s="2">
        <v>37.4</v>
      </c>
      <c r="H116" s="9">
        <f t="shared" si="3"/>
        <v>37.4</v>
      </c>
      <c r="I116" s="34"/>
      <c r="J116" s="34"/>
      <c r="K116" s="3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</row>
    <row r="117" spans="1:153" s="14" customFormat="1" ht="31.2" x14ac:dyDescent="0.6">
      <c r="B117" s="45">
        <v>784029087</v>
      </c>
      <c r="C117" s="8" t="s">
        <v>79</v>
      </c>
      <c r="D117" s="38">
        <v>77894278544</v>
      </c>
      <c r="E117" s="3">
        <v>10</v>
      </c>
      <c r="F117" s="3">
        <v>100</v>
      </c>
      <c r="G117" s="2">
        <v>38.380000000000003</v>
      </c>
      <c r="H117" s="9">
        <f t="shared" si="3"/>
        <v>38.380000000000003</v>
      </c>
      <c r="I117" s="34"/>
      <c r="J117" s="34"/>
      <c r="K117" s="3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</row>
    <row r="118" spans="1:153" s="14" customFormat="1" ht="31.2" x14ac:dyDescent="0.6">
      <c r="B118" s="45">
        <v>784035005</v>
      </c>
      <c r="C118" s="8" t="s">
        <v>80</v>
      </c>
      <c r="D118" s="38">
        <v>77894278434</v>
      </c>
      <c r="E118" s="3">
        <v>25</v>
      </c>
      <c r="F118" s="3">
        <v>300</v>
      </c>
      <c r="G118" s="2">
        <v>5.13</v>
      </c>
      <c r="H118" s="9">
        <f t="shared" si="3"/>
        <v>5.13</v>
      </c>
      <c r="I118" s="34"/>
      <c r="J118" s="34"/>
      <c r="K118" s="3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</row>
    <row r="119" spans="1:153" s="14" customFormat="1" ht="31.2" x14ac:dyDescent="0.6">
      <c r="B119" s="45">
        <v>784035007</v>
      </c>
      <c r="C119" s="8" t="s">
        <v>81</v>
      </c>
      <c r="D119" s="38">
        <v>77894278435</v>
      </c>
      <c r="E119" s="3">
        <v>25</v>
      </c>
      <c r="F119" s="3">
        <v>200</v>
      </c>
      <c r="G119" s="2">
        <v>7.23</v>
      </c>
      <c r="H119" s="9">
        <f t="shared" si="3"/>
        <v>7.23</v>
      </c>
      <c r="I119" s="34"/>
      <c r="J119" s="34"/>
      <c r="K119" s="3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</row>
    <row r="120" spans="1:153" s="14" customFormat="1" ht="31.2" x14ac:dyDescent="0.6">
      <c r="B120" s="45">
        <v>784035010</v>
      </c>
      <c r="C120" s="8" t="s">
        <v>82</v>
      </c>
      <c r="D120" s="38">
        <v>77894278436</v>
      </c>
      <c r="E120" s="3">
        <v>50</v>
      </c>
      <c r="F120" s="3">
        <v>100</v>
      </c>
      <c r="G120" s="2">
        <v>13.01</v>
      </c>
      <c r="H120" s="9">
        <f t="shared" si="3"/>
        <v>13.01</v>
      </c>
      <c r="I120" s="34"/>
      <c r="J120" s="34"/>
      <c r="K120" s="3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</row>
    <row r="121" spans="1:153" s="14" customFormat="1" ht="31.2" x14ac:dyDescent="0.6">
      <c r="B121" s="45">
        <v>784035012</v>
      </c>
      <c r="C121" s="8" t="s">
        <v>83</v>
      </c>
      <c r="D121" s="38">
        <v>77894278509</v>
      </c>
      <c r="E121" s="3">
        <v>10</v>
      </c>
      <c r="F121" s="3">
        <v>100</v>
      </c>
      <c r="G121" s="2">
        <v>31.83</v>
      </c>
      <c r="H121" s="9">
        <f t="shared" si="3"/>
        <v>31.83</v>
      </c>
      <c r="I121" s="34"/>
      <c r="J121" s="34"/>
      <c r="K121" s="3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</row>
    <row r="122" spans="1:153" s="14" customFormat="1" ht="31.2" x14ac:dyDescent="0.6">
      <c r="B122" s="45">
        <v>784035015</v>
      </c>
      <c r="C122" s="8" t="s">
        <v>84</v>
      </c>
      <c r="D122" s="38">
        <v>77894278545</v>
      </c>
      <c r="E122" s="3">
        <v>10</v>
      </c>
      <c r="F122" s="3">
        <v>100</v>
      </c>
      <c r="G122" s="2">
        <v>56.57</v>
      </c>
      <c r="H122" s="9">
        <f t="shared" si="3"/>
        <v>56.57</v>
      </c>
      <c r="I122" s="34"/>
      <c r="J122" s="34"/>
      <c r="K122" s="3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</row>
    <row r="123" spans="1:153" s="14" customFormat="1" ht="31.2" x14ac:dyDescent="0.6">
      <c r="B123" s="45">
        <v>784035020</v>
      </c>
      <c r="C123" s="8" t="s">
        <v>85</v>
      </c>
      <c r="D123" s="38">
        <v>77894278572</v>
      </c>
      <c r="E123" s="3">
        <v>10</v>
      </c>
      <c r="F123" s="3">
        <v>100</v>
      </c>
      <c r="G123" s="2">
        <v>70.64</v>
      </c>
      <c r="H123" s="9">
        <f t="shared" si="3"/>
        <v>70.64</v>
      </c>
      <c r="I123" s="34"/>
      <c r="J123" s="34"/>
      <c r="K123" s="3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</row>
    <row r="124" spans="1:153" s="14" customFormat="1" ht="31.2" x14ac:dyDescent="0.6">
      <c r="A124" s="55" t="s">
        <v>170</v>
      </c>
      <c r="B124" s="56">
        <v>784035023</v>
      </c>
      <c r="C124" s="53" t="str">
        <f>VLOOKUP(B124,[1]NLBPEX!$B$11:$C$173,2,0)</f>
        <v>3/8 x 1/2      NL BRASS PEX x FIP ADAPTER</v>
      </c>
      <c r="D124" s="64">
        <v>77894278437</v>
      </c>
      <c r="E124" s="54">
        <v>25</v>
      </c>
      <c r="F124" s="54" t="s">
        <v>167</v>
      </c>
      <c r="G124" s="67">
        <v>6</v>
      </c>
      <c r="H124" s="57">
        <f t="shared" si="3"/>
        <v>6</v>
      </c>
      <c r="I124" s="34"/>
      <c r="J124" s="34"/>
      <c r="K124" s="3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</row>
    <row r="125" spans="1:153" s="14" customFormat="1" ht="31.2" x14ac:dyDescent="0.6">
      <c r="B125" s="45">
        <v>784035034</v>
      </c>
      <c r="C125" s="8" t="s">
        <v>86</v>
      </c>
      <c r="D125" s="38">
        <v>77894278438</v>
      </c>
      <c r="E125" s="3">
        <v>25</v>
      </c>
      <c r="F125" s="3">
        <v>150</v>
      </c>
      <c r="G125" s="2">
        <v>6.99</v>
      </c>
      <c r="H125" s="9">
        <f t="shared" si="3"/>
        <v>6.99</v>
      </c>
      <c r="I125" s="34"/>
      <c r="J125" s="34"/>
      <c r="K125" s="34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</row>
    <row r="126" spans="1:153" s="14" customFormat="1" ht="31.2" x14ac:dyDescent="0.6">
      <c r="B126" s="45">
        <v>784035043</v>
      </c>
      <c r="C126" s="8" t="s">
        <v>87</v>
      </c>
      <c r="D126" s="38">
        <v>77894278439</v>
      </c>
      <c r="E126" s="3">
        <v>25</v>
      </c>
      <c r="F126" s="3">
        <v>300</v>
      </c>
      <c r="G126" s="2">
        <v>6.64</v>
      </c>
      <c r="H126" s="9">
        <f t="shared" si="3"/>
        <v>6.64</v>
      </c>
      <c r="I126" s="34"/>
      <c r="J126" s="34"/>
      <c r="K126" s="34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</row>
    <row r="127" spans="1:153" s="14" customFormat="1" ht="31.2" x14ac:dyDescent="0.6">
      <c r="B127" s="45">
        <v>784035045</v>
      </c>
      <c r="C127" s="8" t="s">
        <v>88</v>
      </c>
      <c r="D127" s="38">
        <v>77894278467</v>
      </c>
      <c r="E127" s="3">
        <v>25</v>
      </c>
      <c r="F127" s="3">
        <v>150</v>
      </c>
      <c r="G127" s="2">
        <v>13.94</v>
      </c>
      <c r="H127" s="9">
        <f t="shared" si="3"/>
        <v>13.94</v>
      </c>
      <c r="I127" s="34"/>
      <c r="J127" s="34"/>
      <c r="K127" s="34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</row>
    <row r="128" spans="1:153" s="14" customFormat="1" ht="31.2" x14ac:dyDescent="0.6">
      <c r="B128" s="46">
        <v>784035046</v>
      </c>
      <c r="C128" s="8" t="s">
        <v>134</v>
      </c>
      <c r="D128" s="38">
        <v>77894278681</v>
      </c>
      <c r="E128" s="4">
        <v>10</v>
      </c>
      <c r="F128" s="3">
        <v>100</v>
      </c>
      <c r="G128" s="2">
        <v>36.32</v>
      </c>
      <c r="H128" s="9">
        <f t="shared" si="3"/>
        <v>36.32</v>
      </c>
      <c r="I128" s="34"/>
      <c r="J128" s="34"/>
      <c r="K128" s="34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</row>
    <row r="129" spans="1:153" s="14" customFormat="1" ht="31.2" x14ac:dyDescent="0.6">
      <c r="B129" s="46">
        <v>784035054</v>
      </c>
      <c r="C129" s="8" t="s">
        <v>89</v>
      </c>
      <c r="D129" s="38">
        <v>77894278515</v>
      </c>
      <c r="E129" s="4">
        <v>10</v>
      </c>
      <c r="F129" s="3">
        <v>150</v>
      </c>
      <c r="G129" s="2">
        <v>11.45</v>
      </c>
      <c r="H129" s="9">
        <f t="shared" si="3"/>
        <v>11.45</v>
      </c>
      <c r="I129" s="34"/>
      <c r="J129" s="34"/>
      <c r="K129" s="34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</row>
    <row r="130" spans="1:153" s="14" customFormat="1" ht="31.2" x14ac:dyDescent="0.6">
      <c r="B130" s="45">
        <v>784035064</v>
      </c>
      <c r="C130" s="8" t="s">
        <v>90</v>
      </c>
      <c r="D130" s="38">
        <v>77894278525</v>
      </c>
      <c r="E130" s="3">
        <v>10</v>
      </c>
      <c r="F130" s="3">
        <v>100</v>
      </c>
      <c r="G130" s="2">
        <v>33.26</v>
      </c>
      <c r="H130" s="9">
        <f t="shared" si="3"/>
        <v>33.26</v>
      </c>
      <c r="I130" s="34"/>
      <c r="J130" s="34"/>
      <c r="K130" s="34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</row>
    <row r="131" spans="1:153" s="14" customFormat="1" ht="31.2" x14ac:dyDescent="0.6">
      <c r="B131" s="45">
        <v>784035065</v>
      </c>
      <c r="C131" s="8" t="s">
        <v>91</v>
      </c>
      <c r="D131" s="38">
        <v>77894278526</v>
      </c>
      <c r="E131" s="3">
        <v>10</v>
      </c>
      <c r="F131" s="3">
        <v>100</v>
      </c>
      <c r="G131" s="2">
        <v>34.19</v>
      </c>
      <c r="H131" s="9">
        <f t="shared" si="3"/>
        <v>34.19</v>
      </c>
      <c r="I131" s="34"/>
      <c r="J131" s="34"/>
      <c r="K131" s="34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</row>
    <row r="132" spans="1:153" s="14" customFormat="1" ht="31.2" x14ac:dyDescent="0.6">
      <c r="B132" s="43">
        <v>784035087</v>
      </c>
      <c r="C132" s="5" t="s">
        <v>92</v>
      </c>
      <c r="D132" s="38">
        <v>77894278689</v>
      </c>
      <c r="E132" s="6">
        <v>50</v>
      </c>
      <c r="F132" s="7">
        <v>200</v>
      </c>
      <c r="G132" s="2">
        <v>11.41</v>
      </c>
      <c r="H132" s="9">
        <f t="shared" si="3"/>
        <v>11.41</v>
      </c>
      <c r="I132" s="34"/>
      <c r="J132" s="34"/>
      <c r="K132" s="34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</row>
    <row r="133" spans="1:153" s="14" customFormat="1" ht="31.2" x14ac:dyDescent="0.6">
      <c r="B133" s="45">
        <v>784036005</v>
      </c>
      <c r="C133" s="8" t="s">
        <v>93</v>
      </c>
      <c r="D133" s="38">
        <v>77894278440</v>
      </c>
      <c r="E133" s="3">
        <v>50</v>
      </c>
      <c r="F133" s="3">
        <v>300</v>
      </c>
      <c r="G133" s="2">
        <v>4.25</v>
      </c>
      <c r="H133" s="9">
        <f t="shared" si="3"/>
        <v>4.25</v>
      </c>
      <c r="I133" s="34"/>
      <c r="J133" s="34"/>
      <c r="K133" s="34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</row>
    <row r="134" spans="1:153" s="14" customFormat="1" ht="31.2" x14ac:dyDescent="0.6">
      <c r="B134" s="45">
        <v>784036007</v>
      </c>
      <c r="C134" s="8" t="s">
        <v>94</v>
      </c>
      <c r="D134" s="38">
        <v>77894278441</v>
      </c>
      <c r="E134" s="3">
        <v>25</v>
      </c>
      <c r="F134" s="3">
        <v>200</v>
      </c>
      <c r="G134" s="2">
        <v>6.19</v>
      </c>
      <c r="H134" s="9">
        <f t="shared" si="3"/>
        <v>6.19</v>
      </c>
      <c r="I134" s="34"/>
      <c r="J134" s="34"/>
      <c r="K134" s="34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</row>
    <row r="135" spans="1:153" s="14" customFormat="1" ht="31.2" x14ac:dyDescent="0.6">
      <c r="B135" s="45">
        <v>784036010</v>
      </c>
      <c r="C135" s="8" t="s">
        <v>95</v>
      </c>
      <c r="D135" s="38">
        <v>77894278442</v>
      </c>
      <c r="E135" s="3">
        <v>10</v>
      </c>
      <c r="F135" s="3">
        <v>120</v>
      </c>
      <c r="G135" s="2">
        <v>12.08</v>
      </c>
      <c r="H135" s="9">
        <f t="shared" si="3"/>
        <v>12.08</v>
      </c>
      <c r="I135" s="34"/>
      <c r="J135" s="34"/>
      <c r="K135" s="34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</row>
    <row r="136" spans="1:153" s="14" customFormat="1" ht="31.2" x14ac:dyDescent="0.6">
      <c r="B136" s="45">
        <v>784036012</v>
      </c>
      <c r="C136" s="8" t="s">
        <v>96</v>
      </c>
      <c r="D136" s="38">
        <v>77894278510</v>
      </c>
      <c r="E136" s="3">
        <v>10</v>
      </c>
      <c r="F136" s="3">
        <v>100</v>
      </c>
      <c r="G136" s="2">
        <v>31.07</v>
      </c>
      <c r="H136" s="9">
        <f t="shared" si="3"/>
        <v>31.07</v>
      </c>
      <c r="I136" s="34"/>
      <c r="J136" s="34"/>
      <c r="K136" s="34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</row>
    <row r="137" spans="1:153" s="14" customFormat="1" ht="31.2" x14ac:dyDescent="0.6">
      <c r="B137" s="45">
        <v>784036015</v>
      </c>
      <c r="C137" s="8" t="s">
        <v>97</v>
      </c>
      <c r="D137" s="38">
        <v>77894278546</v>
      </c>
      <c r="E137" s="3">
        <v>10</v>
      </c>
      <c r="F137" s="3">
        <v>100</v>
      </c>
      <c r="G137" s="2">
        <v>65.23</v>
      </c>
      <c r="H137" s="9">
        <f t="shared" ref="H137:H168" si="4">$H$7*G137</f>
        <v>65.23</v>
      </c>
      <c r="I137" s="34"/>
      <c r="J137" s="34"/>
      <c r="K137" s="34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</row>
    <row r="138" spans="1:153" s="14" customFormat="1" ht="31.2" x14ac:dyDescent="0.6">
      <c r="B138" s="45">
        <v>784036020</v>
      </c>
      <c r="C138" s="8" t="s">
        <v>98</v>
      </c>
      <c r="D138" s="38">
        <v>77894278547</v>
      </c>
      <c r="E138" s="3">
        <v>10</v>
      </c>
      <c r="F138" s="3">
        <v>100</v>
      </c>
      <c r="G138" s="2">
        <v>97.57</v>
      </c>
      <c r="H138" s="9">
        <f t="shared" si="4"/>
        <v>97.57</v>
      </c>
      <c r="I138" s="34"/>
      <c r="J138" s="34"/>
      <c r="K138" s="34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</row>
    <row r="139" spans="1:153" s="14" customFormat="1" ht="31.2" x14ac:dyDescent="0.6">
      <c r="B139" s="45">
        <v>784036023</v>
      </c>
      <c r="C139" s="8" t="s">
        <v>99</v>
      </c>
      <c r="D139" s="38">
        <v>77894278443</v>
      </c>
      <c r="E139" s="3">
        <v>50</v>
      </c>
      <c r="F139" s="3">
        <v>250</v>
      </c>
      <c r="G139" s="2">
        <v>6.2</v>
      </c>
      <c r="H139" s="9">
        <f t="shared" si="4"/>
        <v>6.2</v>
      </c>
      <c r="I139" s="34"/>
      <c r="J139" s="34"/>
      <c r="K139" s="34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</row>
    <row r="140" spans="1:153" s="14" customFormat="1" ht="31.2" x14ac:dyDescent="0.6">
      <c r="B140" s="47">
        <v>784036032</v>
      </c>
      <c r="C140" s="8" t="s">
        <v>100</v>
      </c>
      <c r="D140" s="38">
        <v>77894278573</v>
      </c>
      <c r="E140" s="3">
        <v>50</v>
      </c>
      <c r="F140" s="3">
        <v>250</v>
      </c>
      <c r="G140" s="2">
        <v>7.12</v>
      </c>
      <c r="H140" s="9">
        <f t="shared" si="4"/>
        <v>7.12</v>
      </c>
      <c r="I140" s="34"/>
      <c r="J140" s="34"/>
      <c r="K140" s="34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</row>
    <row r="141" spans="1:153" s="14" customFormat="1" ht="31.2" x14ac:dyDescent="0.6">
      <c r="B141" s="45">
        <v>784036034</v>
      </c>
      <c r="C141" s="8" t="s">
        <v>101</v>
      </c>
      <c r="D141" s="38">
        <v>77894278444</v>
      </c>
      <c r="E141" s="3">
        <v>25</v>
      </c>
      <c r="F141" s="3">
        <v>200</v>
      </c>
      <c r="G141" s="2">
        <v>6.56</v>
      </c>
      <c r="H141" s="9">
        <f t="shared" si="4"/>
        <v>6.56</v>
      </c>
      <c r="I141" s="34"/>
      <c r="J141" s="34"/>
      <c r="K141" s="34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</row>
    <row r="142" spans="1:153" s="14" customFormat="1" ht="31.2" x14ac:dyDescent="0.6">
      <c r="B142" s="45">
        <v>784036043</v>
      </c>
      <c r="C142" s="8" t="s">
        <v>102</v>
      </c>
      <c r="D142" s="38">
        <v>77894278445</v>
      </c>
      <c r="E142" s="3">
        <v>25</v>
      </c>
      <c r="F142" s="3">
        <v>250</v>
      </c>
      <c r="G142" s="2">
        <v>4.96</v>
      </c>
      <c r="H142" s="9">
        <f t="shared" si="4"/>
        <v>4.96</v>
      </c>
      <c r="I142" s="34"/>
      <c r="J142" s="34"/>
      <c r="K142" s="34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</row>
    <row r="143" spans="1:153" s="14" customFormat="1" ht="31.2" x14ac:dyDescent="0.6">
      <c r="B143" s="45">
        <v>784036045</v>
      </c>
      <c r="C143" s="8" t="s">
        <v>103</v>
      </c>
      <c r="D143" s="38">
        <v>77894278446</v>
      </c>
      <c r="E143" s="3">
        <v>10</v>
      </c>
      <c r="F143" s="3">
        <v>150</v>
      </c>
      <c r="G143" s="2">
        <v>11.59</v>
      </c>
      <c r="H143" s="9">
        <f t="shared" si="4"/>
        <v>11.59</v>
      </c>
      <c r="I143" s="34"/>
      <c r="J143" s="34"/>
      <c r="K143" s="34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</row>
    <row r="144" spans="1:153" ht="31.2" x14ac:dyDescent="0.6">
      <c r="A144" s="14"/>
      <c r="B144" s="45">
        <v>784036054</v>
      </c>
      <c r="C144" s="8" t="s">
        <v>104</v>
      </c>
      <c r="D144" s="38">
        <v>77894278468</v>
      </c>
      <c r="E144" s="3">
        <v>10</v>
      </c>
      <c r="F144" s="3">
        <v>150</v>
      </c>
      <c r="G144" s="2">
        <v>7.61</v>
      </c>
      <c r="H144" s="9">
        <f t="shared" si="4"/>
        <v>7.61</v>
      </c>
    </row>
    <row r="145" spans="1:153" ht="31.2" x14ac:dyDescent="0.6">
      <c r="A145" s="14"/>
      <c r="B145" s="45">
        <v>784036065</v>
      </c>
      <c r="C145" s="8" t="s">
        <v>105</v>
      </c>
      <c r="D145" s="38">
        <v>77894278527</v>
      </c>
      <c r="E145" s="3">
        <v>10</v>
      </c>
      <c r="F145" s="3">
        <v>100</v>
      </c>
      <c r="G145" s="2">
        <v>20.71</v>
      </c>
      <c r="H145" s="9">
        <f t="shared" si="4"/>
        <v>20.71</v>
      </c>
    </row>
    <row r="146" spans="1:153" s="26" customFormat="1" ht="31.2" x14ac:dyDescent="0.6">
      <c r="A146" s="14"/>
      <c r="B146" s="43">
        <v>784036087</v>
      </c>
      <c r="C146" s="5" t="s">
        <v>106</v>
      </c>
      <c r="D146" s="38">
        <v>77894278690</v>
      </c>
      <c r="E146" s="6">
        <v>50</v>
      </c>
      <c r="F146" s="7">
        <v>200</v>
      </c>
      <c r="G146" s="2">
        <v>10.67</v>
      </c>
      <c r="H146" s="9">
        <f t="shared" si="4"/>
        <v>10.67</v>
      </c>
      <c r="I146" s="33"/>
      <c r="J146" s="33"/>
      <c r="K146" s="33"/>
    </row>
    <row r="147" spans="1:153" s="26" customFormat="1" ht="31.2" x14ac:dyDescent="0.6">
      <c r="A147" s="14"/>
      <c r="B147" s="45">
        <v>784037005</v>
      </c>
      <c r="C147" s="8" t="s">
        <v>107</v>
      </c>
      <c r="D147" s="38">
        <v>77894278447</v>
      </c>
      <c r="E147" s="3">
        <v>50</v>
      </c>
      <c r="F147" s="3">
        <v>800</v>
      </c>
      <c r="G147" s="2">
        <v>2.2000000000000002</v>
      </c>
      <c r="H147" s="9">
        <f t="shared" si="4"/>
        <v>2.2000000000000002</v>
      </c>
      <c r="I147" s="33"/>
      <c r="J147" s="33"/>
      <c r="K147" s="33"/>
    </row>
    <row r="148" spans="1:153" s="26" customFormat="1" ht="31.2" x14ac:dyDescent="0.6">
      <c r="A148" s="14"/>
      <c r="B148" s="45">
        <v>784037007</v>
      </c>
      <c r="C148" s="8" t="s">
        <v>108</v>
      </c>
      <c r="D148" s="38">
        <v>77894278448</v>
      </c>
      <c r="E148" s="3">
        <v>25</v>
      </c>
      <c r="F148" s="3">
        <v>200</v>
      </c>
      <c r="G148" s="2">
        <v>3.98</v>
      </c>
      <c r="H148" s="9">
        <f t="shared" si="4"/>
        <v>3.98</v>
      </c>
      <c r="I148" s="33"/>
      <c r="J148" s="33"/>
      <c r="K148" s="33"/>
    </row>
    <row r="149" spans="1:153" ht="31.2" x14ac:dyDescent="0.6">
      <c r="A149" s="14"/>
      <c r="B149" s="45">
        <v>784037010</v>
      </c>
      <c r="C149" s="8" t="s">
        <v>109</v>
      </c>
      <c r="D149" s="38">
        <v>77894278449</v>
      </c>
      <c r="E149" s="3">
        <v>25</v>
      </c>
      <c r="F149" s="3">
        <v>200</v>
      </c>
      <c r="G149" s="2">
        <v>6.78</v>
      </c>
      <c r="H149" s="9">
        <f t="shared" si="4"/>
        <v>6.78</v>
      </c>
    </row>
    <row r="150" spans="1:153" s="26" customFormat="1" ht="31.2" x14ac:dyDescent="0.6">
      <c r="A150" s="14"/>
      <c r="B150" s="45">
        <v>784037012</v>
      </c>
      <c r="C150" s="8" t="s">
        <v>110</v>
      </c>
      <c r="D150" s="38">
        <v>77894278511</v>
      </c>
      <c r="E150" s="3">
        <v>10</v>
      </c>
      <c r="F150" s="3">
        <v>100</v>
      </c>
      <c r="G150" s="2">
        <v>18.149999999999999</v>
      </c>
      <c r="H150" s="9">
        <f t="shared" si="4"/>
        <v>18.149999999999999</v>
      </c>
      <c r="I150" s="33"/>
      <c r="J150" s="33"/>
      <c r="K150" s="33"/>
    </row>
    <row r="151" spans="1:153" s="26" customFormat="1" ht="31.2" x14ac:dyDescent="0.6">
      <c r="A151" s="14"/>
      <c r="B151" s="45">
        <v>784037015</v>
      </c>
      <c r="C151" s="8" t="s">
        <v>111</v>
      </c>
      <c r="D151" s="38">
        <v>77894278548</v>
      </c>
      <c r="E151" s="3">
        <v>10</v>
      </c>
      <c r="F151" s="3">
        <v>100</v>
      </c>
      <c r="G151" s="2">
        <v>32.9</v>
      </c>
      <c r="H151" s="9">
        <f t="shared" si="4"/>
        <v>32.9</v>
      </c>
      <c r="I151" s="33"/>
      <c r="J151" s="33"/>
      <c r="K151" s="33"/>
    </row>
    <row r="152" spans="1:153" s="26" customFormat="1" ht="31.2" x14ac:dyDescent="0.6">
      <c r="A152" s="14"/>
      <c r="B152" s="45">
        <v>784037020</v>
      </c>
      <c r="C152" s="8" t="s">
        <v>112</v>
      </c>
      <c r="D152" s="38">
        <v>77894278549</v>
      </c>
      <c r="E152" s="3">
        <v>10</v>
      </c>
      <c r="F152" s="3">
        <v>100</v>
      </c>
      <c r="G152" s="2">
        <v>59.43</v>
      </c>
      <c r="H152" s="9">
        <f t="shared" si="4"/>
        <v>59.43</v>
      </c>
      <c r="I152" s="33"/>
      <c r="J152" s="33"/>
      <c r="K152" s="33"/>
    </row>
    <row r="153" spans="1:153" s="26" customFormat="1" ht="31.2" x14ac:dyDescent="0.6">
      <c r="A153" s="55" t="s">
        <v>170</v>
      </c>
      <c r="B153" s="56">
        <v>784037023</v>
      </c>
      <c r="C153" s="53" t="str">
        <f>VLOOKUP(B153,[1]NLBPEX!$B$11:$C$173,2,0)</f>
        <v>3/8 x 1/2 NL BRASS PEX x MALE SWT ADAPT</v>
      </c>
      <c r="D153" s="64">
        <v>77894278469</v>
      </c>
      <c r="E153" s="54">
        <v>50</v>
      </c>
      <c r="F153" s="54">
        <v>500</v>
      </c>
      <c r="G153" s="67">
        <v>1.81</v>
      </c>
      <c r="H153" s="57">
        <f t="shared" si="4"/>
        <v>1.81</v>
      </c>
      <c r="I153" s="33"/>
      <c r="J153" s="33"/>
      <c r="K153" s="33"/>
    </row>
    <row r="154" spans="1:153" s="26" customFormat="1" ht="31.2" x14ac:dyDescent="0.6">
      <c r="A154" s="14"/>
      <c r="B154" s="45">
        <v>784037034</v>
      </c>
      <c r="C154" s="8" t="s">
        <v>113</v>
      </c>
      <c r="D154" s="38">
        <v>77894278450</v>
      </c>
      <c r="E154" s="3">
        <v>25</v>
      </c>
      <c r="F154" s="3">
        <v>500</v>
      </c>
      <c r="G154" s="2">
        <v>5.71</v>
      </c>
      <c r="H154" s="9">
        <f t="shared" si="4"/>
        <v>5.71</v>
      </c>
      <c r="I154" s="33"/>
      <c r="J154" s="33"/>
      <c r="K154" s="33"/>
    </row>
    <row r="155" spans="1:153" s="25" customFormat="1" ht="31.2" x14ac:dyDescent="0.6">
      <c r="A155" s="55" t="s">
        <v>170</v>
      </c>
      <c r="B155" s="56">
        <v>784037043</v>
      </c>
      <c r="C155" s="53" t="str">
        <f>VLOOKUP(B155,[1]NLBPEX!$B$11:$C$173,2,0)</f>
        <v>3/4 X 1/2 NL BRASS PEX x MALE SWT ADAPT</v>
      </c>
      <c r="D155" s="64">
        <v>77894278685</v>
      </c>
      <c r="E155" s="54">
        <v>25</v>
      </c>
      <c r="F155" s="54">
        <v>150</v>
      </c>
      <c r="G155" s="67">
        <v>2.56</v>
      </c>
      <c r="H155" s="57">
        <f t="shared" si="4"/>
        <v>2.56</v>
      </c>
      <c r="I155" s="32"/>
      <c r="J155" s="32"/>
      <c r="K155" s="32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</row>
    <row r="156" spans="1:153" s="26" customFormat="1" ht="31.2" x14ac:dyDescent="0.6">
      <c r="A156" s="55" t="s">
        <v>170</v>
      </c>
      <c r="B156" s="56">
        <v>784037087</v>
      </c>
      <c r="C156" s="53" t="str">
        <f>VLOOKUP(B156,[1]NLBPEX!$B$11:$C$173,2,0)</f>
        <v>5/8 x 3/4 NL BRASS PEXxMALE SWT ADAPT</v>
      </c>
      <c r="D156" s="64">
        <v>77894278470</v>
      </c>
      <c r="E156" s="54">
        <v>25</v>
      </c>
      <c r="F156" s="54">
        <v>500</v>
      </c>
      <c r="G156" s="67">
        <v>3.99</v>
      </c>
      <c r="H156" s="57">
        <f t="shared" si="4"/>
        <v>3.99</v>
      </c>
      <c r="I156" s="33"/>
      <c r="J156" s="33"/>
      <c r="K156" s="33"/>
    </row>
    <row r="157" spans="1:153" s="26" customFormat="1" ht="31.2" x14ac:dyDescent="0.6">
      <c r="A157" s="14"/>
      <c r="B157" s="45">
        <v>784038005</v>
      </c>
      <c r="C157" s="8" t="s">
        <v>114</v>
      </c>
      <c r="D157" s="38">
        <v>77894278471</v>
      </c>
      <c r="E157" s="3">
        <v>50</v>
      </c>
      <c r="F157" s="3">
        <v>600</v>
      </c>
      <c r="G157" s="2">
        <v>2.34</v>
      </c>
      <c r="H157" s="9">
        <f t="shared" si="4"/>
        <v>2.34</v>
      </c>
      <c r="I157" s="33"/>
      <c r="J157" s="33"/>
      <c r="K157" s="33"/>
    </row>
    <row r="158" spans="1:153" s="26" customFormat="1" ht="31.2" x14ac:dyDescent="0.6">
      <c r="A158" s="27"/>
      <c r="B158" s="45">
        <v>784038007</v>
      </c>
      <c r="C158" s="8" t="s">
        <v>115</v>
      </c>
      <c r="D158" s="38">
        <v>77894278472</v>
      </c>
      <c r="E158" s="3">
        <v>25</v>
      </c>
      <c r="F158" s="3">
        <v>250</v>
      </c>
      <c r="G158" s="2">
        <v>4.09</v>
      </c>
      <c r="H158" s="9">
        <f t="shared" si="4"/>
        <v>4.09</v>
      </c>
      <c r="I158" s="33"/>
      <c r="J158" s="33"/>
      <c r="K158" s="33"/>
    </row>
    <row r="159" spans="1:153" s="26" customFormat="1" ht="31.2" x14ac:dyDescent="0.6">
      <c r="A159" s="27"/>
      <c r="B159" s="45">
        <v>784038010</v>
      </c>
      <c r="C159" s="8" t="s">
        <v>116</v>
      </c>
      <c r="D159" s="38">
        <v>77894278473</v>
      </c>
      <c r="E159" s="3">
        <v>10</v>
      </c>
      <c r="F159" s="3">
        <v>100</v>
      </c>
      <c r="G159" s="2">
        <v>8.1300000000000008</v>
      </c>
      <c r="H159" s="9">
        <f t="shared" si="4"/>
        <v>8.1300000000000008</v>
      </c>
      <c r="I159" s="33"/>
      <c r="J159" s="33"/>
      <c r="K159" s="33"/>
    </row>
    <row r="160" spans="1:153" s="26" customFormat="1" ht="31.2" x14ac:dyDescent="0.6">
      <c r="B160" s="45">
        <v>784038012</v>
      </c>
      <c r="C160" s="8" t="s">
        <v>117</v>
      </c>
      <c r="D160" s="38">
        <v>77894278512</v>
      </c>
      <c r="E160" s="3">
        <v>10</v>
      </c>
      <c r="F160" s="3">
        <v>100</v>
      </c>
      <c r="G160" s="2">
        <v>20.239999999999998</v>
      </c>
      <c r="H160" s="9">
        <f t="shared" si="4"/>
        <v>20.239999999999998</v>
      </c>
      <c r="I160" s="33"/>
      <c r="J160" s="33"/>
      <c r="K160" s="33"/>
    </row>
    <row r="161" spans="1:11" s="26" customFormat="1" ht="31.2" x14ac:dyDescent="0.6">
      <c r="B161" s="45">
        <v>784038023</v>
      </c>
      <c r="C161" s="8" t="s">
        <v>118</v>
      </c>
      <c r="D161" s="38">
        <v>77894278474</v>
      </c>
      <c r="E161" s="3">
        <v>50</v>
      </c>
      <c r="F161" s="3">
        <v>100</v>
      </c>
      <c r="G161" s="2">
        <v>3.81</v>
      </c>
      <c r="H161" s="9">
        <f t="shared" si="4"/>
        <v>3.81</v>
      </c>
      <c r="I161" s="33"/>
      <c r="J161" s="33"/>
      <c r="K161" s="33"/>
    </row>
    <row r="162" spans="1:11" s="26" customFormat="1" ht="31.2" x14ac:dyDescent="0.6">
      <c r="A162" s="55" t="s">
        <v>170</v>
      </c>
      <c r="B162" s="56">
        <v>784038045</v>
      </c>
      <c r="C162" s="53" t="str">
        <f>VLOOKUP(B162,[1]NLBPEX!$B$11:$C$173,2,0)</f>
        <v>3/4 X 1     NL BRASS PEX x F SWT ADAPTER</v>
      </c>
      <c r="D162" s="64">
        <v>77894278571</v>
      </c>
      <c r="E162" s="54">
        <v>10</v>
      </c>
      <c r="F162" s="54">
        <v>100</v>
      </c>
      <c r="G162" s="67">
        <v>7.87</v>
      </c>
      <c r="H162" s="57">
        <f t="shared" si="4"/>
        <v>7.87</v>
      </c>
      <c r="I162" s="33"/>
      <c r="J162" s="33"/>
      <c r="K162" s="33"/>
    </row>
    <row r="163" spans="1:11" ht="31.2" x14ac:dyDescent="0.6">
      <c r="A163" s="26"/>
      <c r="B163" s="45">
        <v>784038087</v>
      </c>
      <c r="C163" s="8" t="s">
        <v>119</v>
      </c>
      <c r="D163" s="38">
        <v>77894278516</v>
      </c>
      <c r="E163" s="3">
        <v>10</v>
      </c>
      <c r="F163" s="3">
        <v>200</v>
      </c>
      <c r="G163" s="2">
        <v>5.94</v>
      </c>
      <c r="H163" s="9">
        <f t="shared" si="4"/>
        <v>5.94</v>
      </c>
    </row>
    <row r="164" spans="1:11" ht="31.2" x14ac:dyDescent="0.6">
      <c r="B164" s="45">
        <v>784040005</v>
      </c>
      <c r="C164" s="8" t="s">
        <v>120</v>
      </c>
      <c r="D164" s="38">
        <v>77894278451</v>
      </c>
      <c r="E164" s="3">
        <v>25</v>
      </c>
      <c r="F164" s="3">
        <v>300</v>
      </c>
      <c r="G164" s="2">
        <v>2.77</v>
      </c>
      <c r="H164" s="9">
        <f t="shared" si="4"/>
        <v>2.77</v>
      </c>
    </row>
    <row r="165" spans="1:11" ht="31.2" x14ac:dyDescent="0.6">
      <c r="A165" s="26"/>
      <c r="B165" s="45">
        <v>784040007</v>
      </c>
      <c r="C165" s="8" t="s">
        <v>121</v>
      </c>
      <c r="D165" s="38">
        <v>77894278452</v>
      </c>
      <c r="E165" s="3">
        <v>10</v>
      </c>
      <c r="F165" s="3">
        <v>50</v>
      </c>
      <c r="G165" s="2">
        <v>6.52</v>
      </c>
      <c r="H165" s="9">
        <f t="shared" si="4"/>
        <v>6.52</v>
      </c>
    </row>
    <row r="166" spans="1:11" ht="31.2" x14ac:dyDescent="0.6">
      <c r="A166" s="26"/>
      <c r="B166" s="45">
        <v>784040023</v>
      </c>
      <c r="C166" s="8" t="s">
        <v>122</v>
      </c>
      <c r="D166" s="38">
        <v>77894278453</v>
      </c>
      <c r="E166" s="3">
        <v>25</v>
      </c>
      <c r="F166" s="3">
        <v>300</v>
      </c>
      <c r="G166" s="2">
        <v>3.36</v>
      </c>
      <c r="H166" s="9">
        <f t="shared" si="4"/>
        <v>3.36</v>
      </c>
    </row>
    <row r="167" spans="1:11" ht="31.2" x14ac:dyDescent="0.6">
      <c r="A167" s="26"/>
      <c r="B167" s="45">
        <v>784040034</v>
      </c>
      <c r="C167" s="8" t="s">
        <v>133</v>
      </c>
      <c r="D167" s="38">
        <v>77894278492</v>
      </c>
      <c r="E167" s="3">
        <v>10</v>
      </c>
      <c r="F167" s="3">
        <v>50</v>
      </c>
      <c r="G167" s="2">
        <v>6.22</v>
      </c>
      <c r="H167" s="9">
        <f t="shared" si="4"/>
        <v>6.22</v>
      </c>
    </row>
    <row r="168" spans="1:11" ht="31.2" x14ac:dyDescent="0.6">
      <c r="A168" s="26"/>
      <c r="B168" s="45">
        <v>784042004</v>
      </c>
      <c r="C168" s="8" t="s">
        <v>123</v>
      </c>
      <c r="D168" s="38">
        <v>77894278454</v>
      </c>
      <c r="E168" s="3">
        <v>100</v>
      </c>
      <c r="F168" s="3">
        <v>1000</v>
      </c>
      <c r="G168" s="2">
        <v>1.36</v>
      </c>
      <c r="H168" s="9">
        <f t="shared" si="4"/>
        <v>1.36</v>
      </c>
    </row>
    <row r="169" spans="1:11" ht="31.2" x14ac:dyDescent="0.6">
      <c r="A169" s="26"/>
      <c r="B169" s="45">
        <v>784042005</v>
      </c>
      <c r="C169" s="8" t="s">
        <v>124</v>
      </c>
      <c r="D169" s="38">
        <v>77894278455</v>
      </c>
      <c r="E169" s="3">
        <v>100</v>
      </c>
      <c r="F169" s="3">
        <v>1500</v>
      </c>
      <c r="G169" s="2">
        <v>1.29</v>
      </c>
      <c r="H169" s="9">
        <f t="shared" ref="H169:H178" si="5">$H$7*G169</f>
        <v>1.29</v>
      </c>
    </row>
    <row r="170" spans="1:11" ht="31.2" x14ac:dyDescent="0.6">
      <c r="A170" s="55" t="s">
        <v>170</v>
      </c>
      <c r="B170" s="56">
        <v>784042006</v>
      </c>
      <c r="C170" s="53" t="str">
        <f>VLOOKUP(B170,[1]NLBPEX!$B$11:$C$173,2,0)</f>
        <v>5/8           NL BRASS PEX PLUG</v>
      </c>
      <c r="D170" s="64">
        <v>77894278691</v>
      </c>
      <c r="E170" s="54">
        <v>50</v>
      </c>
      <c r="F170" s="54">
        <v>500</v>
      </c>
      <c r="G170" s="67">
        <v>1.47</v>
      </c>
      <c r="H170" s="57">
        <f t="shared" si="5"/>
        <v>1.47</v>
      </c>
    </row>
    <row r="171" spans="1:11" ht="31.2" x14ac:dyDescent="0.6">
      <c r="A171" s="25"/>
      <c r="B171" s="45">
        <v>784042007</v>
      </c>
      <c r="C171" s="8" t="s">
        <v>125</v>
      </c>
      <c r="D171" s="38">
        <v>77894278456</v>
      </c>
      <c r="E171" s="3">
        <v>50</v>
      </c>
      <c r="F171" s="3">
        <v>800</v>
      </c>
      <c r="G171" s="2">
        <v>2.52</v>
      </c>
      <c r="H171" s="9">
        <f t="shared" si="5"/>
        <v>2.52</v>
      </c>
    </row>
    <row r="172" spans="1:11" ht="31.2" x14ac:dyDescent="0.6">
      <c r="A172" s="26"/>
      <c r="B172" s="45">
        <v>784042010</v>
      </c>
      <c r="C172" s="8" t="s">
        <v>126</v>
      </c>
      <c r="D172" s="38">
        <v>77894278457</v>
      </c>
      <c r="E172" s="3">
        <v>50</v>
      </c>
      <c r="F172" s="3">
        <v>400</v>
      </c>
      <c r="G172" s="2">
        <v>3.93</v>
      </c>
      <c r="H172" s="9">
        <f t="shared" si="5"/>
        <v>3.93</v>
      </c>
    </row>
    <row r="173" spans="1:11" ht="31.2" x14ac:dyDescent="0.6">
      <c r="A173" s="26"/>
      <c r="B173" s="45">
        <v>784042012</v>
      </c>
      <c r="C173" s="8" t="s">
        <v>127</v>
      </c>
      <c r="D173" s="38">
        <v>77894278513</v>
      </c>
      <c r="E173" s="3">
        <v>10</v>
      </c>
      <c r="F173" s="3">
        <v>100</v>
      </c>
      <c r="G173" s="2">
        <v>16.5</v>
      </c>
      <c r="H173" s="9">
        <f t="shared" si="5"/>
        <v>16.5</v>
      </c>
    </row>
    <row r="174" spans="1:11" ht="31.2" x14ac:dyDescent="0.6">
      <c r="A174" s="26"/>
      <c r="B174" s="45">
        <v>784042015</v>
      </c>
      <c r="C174" s="8" t="s">
        <v>128</v>
      </c>
      <c r="D174" s="38">
        <v>77894278550</v>
      </c>
      <c r="E174" s="3">
        <v>10</v>
      </c>
      <c r="F174" s="3">
        <v>100</v>
      </c>
      <c r="G174" s="2">
        <v>23.68</v>
      </c>
      <c r="H174" s="9">
        <f t="shared" si="5"/>
        <v>23.68</v>
      </c>
    </row>
    <row r="175" spans="1:11" ht="31.2" x14ac:dyDescent="0.6">
      <c r="A175" s="26"/>
      <c r="B175" s="45">
        <v>784042020</v>
      </c>
      <c r="C175" s="8" t="s">
        <v>129</v>
      </c>
      <c r="D175" s="38">
        <v>77894278551</v>
      </c>
      <c r="E175" s="3">
        <v>10</v>
      </c>
      <c r="F175" s="3">
        <v>100</v>
      </c>
      <c r="G175" s="2">
        <v>45.53</v>
      </c>
      <c r="H175" s="9">
        <f t="shared" si="5"/>
        <v>45.53</v>
      </c>
    </row>
    <row r="176" spans="1:11" ht="31.2" x14ac:dyDescent="0.6">
      <c r="A176" s="26"/>
      <c r="B176" s="43">
        <v>7800150028</v>
      </c>
      <c r="C176" s="5" t="s">
        <v>132</v>
      </c>
      <c r="D176" s="38">
        <v>77894278031</v>
      </c>
      <c r="E176" s="6">
        <v>50</v>
      </c>
      <c r="F176" s="7">
        <v>100</v>
      </c>
      <c r="G176" s="2">
        <v>14.007</v>
      </c>
      <c r="H176" s="9">
        <f t="shared" si="5"/>
        <v>14.007</v>
      </c>
    </row>
    <row r="177" spans="1:8" ht="31.2" x14ac:dyDescent="0.6">
      <c r="A177" s="26"/>
      <c r="B177" s="46" t="s">
        <v>5</v>
      </c>
      <c r="C177" s="8" t="s">
        <v>130</v>
      </c>
      <c r="D177" s="38">
        <v>77894278475</v>
      </c>
      <c r="E177" s="3">
        <v>25</v>
      </c>
      <c r="F177" s="3">
        <v>300</v>
      </c>
      <c r="G177" s="2">
        <v>7.9</v>
      </c>
      <c r="H177" s="9">
        <f t="shared" si="5"/>
        <v>7.9</v>
      </c>
    </row>
    <row r="178" spans="1:8" ht="31.8" thickBot="1" x14ac:dyDescent="0.65">
      <c r="A178" s="26"/>
      <c r="B178" s="58" t="s">
        <v>6</v>
      </c>
      <c r="C178" s="59" t="s">
        <v>131</v>
      </c>
      <c r="D178" s="65">
        <v>77894278476</v>
      </c>
      <c r="E178" s="60">
        <v>10</v>
      </c>
      <c r="F178" s="60">
        <v>200</v>
      </c>
      <c r="G178" s="61">
        <v>14.55</v>
      </c>
      <c r="H178" s="62">
        <f t="shared" si="5"/>
        <v>14.55</v>
      </c>
    </row>
  </sheetData>
  <mergeCells count="4">
    <mergeCell ref="C2:H2"/>
    <mergeCell ref="F3:H3"/>
    <mergeCell ref="F4:H4"/>
    <mergeCell ref="F5:H5"/>
  </mergeCells>
  <conditionalFormatting sqref="E15">
    <cfRule type="containsText" dxfId="10" priority="5" operator="containsText" text="PT">
      <formula>NOT(ISERROR(SEARCH("PT",E15)))</formula>
    </cfRule>
    <cfRule type="containsText" dxfId="9" priority="6" operator="containsText" text="PK">
      <formula>NOT(ISERROR(SEARCH("PK",E15)))</formula>
    </cfRule>
    <cfRule type="containsText" dxfId="8" priority="7" operator="containsText" text="USA">
      <formula>NOT(ISERROR(SEARCH("USA",E15)))</formula>
    </cfRule>
    <cfRule type="containsText" dxfId="7" priority="8" operator="containsText" text="mana">
      <formula>NOT(ISERROR(SEARCH("mana",E15)))</formula>
    </cfRule>
    <cfRule type="containsText" dxfId="6" priority="9" operator="containsText" text="nibco">
      <formula>NOT(ISERROR(SEARCH("nibco",E15)))</formula>
    </cfRule>
  </conditionalFormatting>
  <conditionalFormatting sqref="B105:B106">
    <cfRule type="duplicateValues" dxfId="5" priority="3" stopIfTrue="1"/>
    <cfRule type="duplicateValues" dxfId="4" priority="4" stopIfTrue="1"/>
  </conditionalFormatting>
  <conditionalFormatting sqref="B149 B107:B145 B15:B26 B28:B62 B64:B104">
    <cfRule type="duplicateValues" dxfId="3" priority="10" stopIfTrue="1"/>
    <cfRule type="duplicateValues" dxfId="2" priority="11" stopIfTrue="1"/>
  </conditionalFormatting>
  <conditionalFormatting sqref="B2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24" orientation="portrait" r:id="rId1"/>
  <headerFooter>
    <oddFooter>&amp;LNL BRASS INSERT FITTINGS&amp;CNLBPEXUS 1 -20&amp;RPage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3" ma:contentTypeDescription="Create a new document." ma:contentTypeScope="" ma:versionID="13314afff670ddaddc77d6b495c19623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ddbd7a40fda5968a1c16665092cc1205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916969-9DE8-4FE1-95BD-9925A10E19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F8771C-3F16-4005-BFA9-F94309729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F5C3FD-F4A5-4F46-9888-72AFC722E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Lean Elpidama</cp:lastModifiedBy>
  <cp:lastPrinted>2020-08-20T16:05:33Z</cp:lastPrinted>
  <dcterms:created xsi:type="dcterms:W3CDTF">2015-06-18T16:45:11Z</dcterms:created>
  <dcterms:modified xsi:type="dcterms:W3CDTF">2021-06-09T20:22:25Z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  <property fmtid="{D5CDD505-2E9C-101B-9397-08002B2CF9AE}" pid="3" name="TBCO_ScreenResolution">
    <vt:lpwstr>120 120 1920 1080</vt:lpwstr>
  </property>
</Properties>
</file>